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tabRatio="540"/>
  </bookViews>
  <sheets>
    <sheet name="教学进程表 (2024)" sheetId="2" r:id="rId1"/>
  </sheets>
  <definedNames>
    <definedName name="_xlnm._FilterDatabase" localSheetId="0" hidden="1">'教学进程表 (2024)'!$A$1:$XFA$96</definedName>
    <definedName name="_xlnm.Print_Area" localSheetId="0">'教学进程表 (2024)'!$A$7:$R$82</definedName>
    <definedName name="_xlnm.Print_Titles" localSheetId="0">'教学进程表 (2024)'!$7:$15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A类（纯理论课）、B类（（理论+实践）课）、C类（纯实践课）</t>
        </r>
      </text>
    </comment>
    <comment ref="D92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公共基础课学时(①+⑤+⑥)不低于于总学时的25%</t>
        </r>
      </text>
    </comment>
    <comment ref="D93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<sst xmlns="http://schemas.openxmlformats.org/spreadsheetml/2006/main" count="466" uniqueCount="179">
  <si>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</si>
  <si>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</si>
  <si>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</si>
  <si>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</si>
  <si>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</si>
  <si>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6.理论课16学时计1学分，出现小数时：0.25≤X&lt;0.75为0.5学分，X≥0.75为1学分；实践课1周24学时（顶岗实习、毕业设计1周18课时），表述为+1，计1学分。</t>
  </si>
  <si>
    <t>以上不打印</t>
  </si>
  <si>
    <t>2024级  药品生产技术专业 教学进程表</t>
  </si>
  <si>
    <t>二级学院名称：</t>
  </si>
  <si>
    <r>
      <rPr>
        <sz val="9"/>
        <color theme="1"/>
        <rFont val="宋体"/>
        <charset val="134"/>
      </rPr>
      <t>招生对象：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“三校生”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普通高中生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3+2分段培养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3+3分段培养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社招 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>其他__________</t>
    </r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</si>
  <si>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</si>
  <si>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2024年5月</t>
    </r>
  </si>
  <si>
    <r>
      <rPr>
        <b/>
        <sz val="11"/>
        <rFont val="宋体"/>
        <charset val="134"/>
      </rPr>
      <t>课程类别</t>
    </r>
    <r>
      <rPr>
        <b/>
        <vertAlign val="superscript"/>
        <sz val="11"/>
        <rFont val="宋体"/>
        <charset val="134"/>
      </rPr>
      <t>1</t>
    </r>
  </si>
  <si>
    <t>课程代码</t>
  </si>
  <si>
    <r>
      <rPr>
        <b/>
        <sz val="11"/>
        <rFont val="宋体"/>
        <charset val="134"/>
      </rPr>
      <t>课程名称</t>
    </r>
    <r>
      <rPr>
        <b/>
        <vertAlign val="superscript"/>
        <sz val="11"/>
        <rFont val="宋体"/>
        <charset val="134"/>
      </rPr>
      <t>2</t>
    </r>
  </si>
  <si>
    <r>
      <rPr>
        <b/>
        <sz val="11"/>
        <rFont val="宋体"/>
        <charset val="134"/>
      </rPr>
      <t>课程性质</t>
    </r>
    <r>
      <rPr>
        <b/>
        <vertAlign val="superscript"/>
        <sz val="11"/>
        <rFont val="宋体"/>
        <charset val="134"/>
      </rPr>
      <t>3</t>
    </r>
  </si>
  <si>
    <r>
      <rPr>
        <b/>
        <sz val="11"/>
        <rFont val="宋体"/>
        <charset val="134"/>
      </rPr>
      <t>课程
类型</t>
    </r>
    <r>
      <rPr>
        <b/>
        <vertAlign val="superscript"/>
        <sz val="11"/>
        <rFont val="宋体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</si>
  <si>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</si>
  <si>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</si>
  <si>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</si>
  <si>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</si>
  <si>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</si>
  <si>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</si>
  <si>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</si>
  <si>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公共基础课</t>
  </si>
  <si>
    <t>0900028</t>
  </si>
  <si>
    <t>高等数学1</t>
  </si>
  <si>
    <t>必修课</t>
  </si>
  <si>
    <t>A</t>
  </si>
  <si>
    <t>基础部</t>
  </si>
  <si>
    <t>考试</t>
  </si>
  <si>
    <t>090020</t>
  </si>
  <si>
    <t>大学英语1</t>
  </si>
  <si>
    <t>1000004</t>
  </si>
  <si>
    <t>体育1</t>
  </si>
  <si>
    <t>B</t>
  </si>
  <si>
    <t>体育工作部</t>
  </si>
  <si>
    <t>010154</t>
  </si>
  <si>
    <t>入学教育与急救技能</t>
  </si>
  <si>
    <t>学工处</t>
  </si>
  <si>
    <t>考查</t>
  </si>
  <si>
    <t>0</t>
  </si>
  <si>
    <t>110004</t>
  </si>
  <si>
    <t>思想道德与法治</t>
  </si>
  <si>
    <t>马克思主义学院</t>
  </si>
  <si>
    <t>形势与政策1</t>
  </si>
  <si>
    <t>1300001</t>
  </si>
  <si>
    <t>大学生心理健康教育</t>
  </si>
  <si>
    <t>050150</t>
  </si>
  <si>
    <t>大学生职业生涯规划</t>
  </si>
  <si>
    <t>招生就业处</t>
  </si>
  <si>
    <t>军训</t>
  </si>
  <si>
    <t>C</t>
  </si>
  <si>
    <t>人武部</t>
  </si>
  <si>
    <t>2.0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</si>
  <si>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</si>
  <si>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</si>
  <si>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</si>
  <si>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</si>
  <si>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</si>
  <si>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</si>
  <si>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</si>
  <si>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</si>
  <si>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</si>
  <si>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</si>
  <si>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</si>
  <si>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</si>
  <si>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</si>
  <si>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</si>
  <si>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</si>
  <si>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</si>
  <si>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020225</t>
  </si>
  <si>
    <t>创业之旅</t>
  </si>
  <si>
    <t>1.0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</si>
  <si>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</si>
  <si>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</si>
  <si>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</si>
  <si>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</si>
  <si>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</si>
  <si>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</si>
  <si>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</si>
  <si>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</si>
  <si>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信息技术</t>
  </si>
  <si>
    <t>信息工程学院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</si>
  <si>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</si>
  <si>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</si>
  <si>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</si>
  <si>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</si>
  <si>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</si>
  <si>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</si>
  <si>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</si>
  <si>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</si>
  <si>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</si>
  <si>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0100202_1</t>
  </si>
  <si>
    <t>无机及分析化学</t>
  </si>
  <si>
    <t>材料工程学院</t>
  </si>
  <si>
    <t>0100206</t>
  </si>
  <si>
    <t>仪器分析</t>
  </si>
  <si>
    <t>代码待新增</t>
  </si>
  <si>
    <t>药用有机化学</t>
  </si>
  <si>
    <t>制药过程及设备</t>
  </si>
  <si>
    <t>生物化学</t>
  </si>
  <si>
    <t>微生物学基础</t>
  </si>
  <si>
    <t>专业基础课小计</t>
  </si>
  <si>
    <t>专业核心课</t>
  </si>
  <si>
    <t>010006</t>
  </si>
  <si>
    <t>药物合成技术</t>
  </si>
  <si>
    <t>010002</t>
  </si>
  <si>
    <t>药物分析技术</t>
  </si>
  <si>
    <t>0100287</t>
  </si>
  <si>
    <t>化学制药技术</t>
  </si>
  <si>
    <t>0100288</t>
  </si>
  <si>
    <t>生物制药技术</t>
  </si>
  <si>
    <t>0100289</t>
  </si>
  <si>
    <t>制药企业安全生产技术</t>
  </si>
  <si>
    <t>0100308</t>
  </si>
  <si>
    <t>药物制剂技术</t>
  </si>
  <si>
    <t>0100052</t>
  </si>
  <si>
    <t>制药企业管理与GMP实施</t>
  </si>
  <si>
    <t>专业核心课小计</t>
  </si>
  <si>
    <t>实践性教学环节</t>
  </si>
  <si>
    <t>专业实践课</t>
  </si>
  <si>
    <t>0100391</t>
  </si>
  <si>
    <t>无机及分析化学实训</t>
  </si>
  <si>
    <t>0100207</t>
  </si>
  <si>
    <t>仪器分析实训</t>
  </si>
  <si>
    <t>药用有机化学实训</t>
  </si>
  <si>
    <t>+3</t>
  </si>
  <si>
    <t>药品生产认知实训</t>
  </si>
  <si>
    <t>+1</t>
  </si>
  <si>
    <t>0100260</t>
  </si>
  <si>
    <t>制药单元操作实训</t>
  </si>
  <si>
    <t>0100282</t>
  </si>
  <si>
    <t>药物分析实训</t>
  </si>
  <si>
    <t>0100281</t>
  </si>
  <si>
    <t>药物合成实训</t>
  </si>
  <si>
    <t>0100274</t>
  </si>
  <si>
    <t>职业技能实训</t>
  </si>
  <si>
    <t>0100302</t>
  </si>
  <si>
    <t>制药工艺实训</t>
  </si>
  <si>
    <t>0100301</t>
  </si>
  <si>
    <t>药物制剂实训</t>
  </si>
  <si>
    <t>生物制药实训</t>
  </si>
  <si>
    <t>专业综合实践</t>
  </si>
  <si>
    <t>顶岗实习1</t>
  </si>
  <si>
    <t>+15</t>
  </si>
  <si>
    <t>顶岗实习2</t>
  </si>
  <si>
    <t>+10</t>
  </si>
  <si>
    <t>毕业设计</t>
  </si>
  <si>
    <t>+5</t>
  </si>
  <si>
    <t>实践性教学环节小计</t>
  </si>
  <si>
    <t>专业拓展课</t>
  </si>
  <si>
    <t>细胞培养技术</t>
  </si>
  <si>
    <t>基因操作技术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</si>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</sst>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_ "/>
    <numFmt numFmtId="179" formatCode="0.0%"/>
  </numFmts>
  <fonts count="4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等线"/>
      <charset val="134"/>
      <scheme val="minor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perscript"/>
      <sz val="11"/>
      <name val="宋体"/>
      <charset val="134"/>
    </font>
    <font>
      <sz val="9"/>
      <name val="宋体"/>
      <charset val="134"/>
    </font>
    <font>
      <sz val="9"/>
      <color theme="1"/>
      <name val="Wingdings 2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7" borderId="23" applyNumberFormat="0" applyAlignment="0" applyProtection="0">
      <alignment vertical="center"/>
    </xf>
    <xf numFmtId="0" fontId="29" fillId="7" borderId="22" applyNumberFormat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Fill="1">
      <alignment vertical="center"/>
    </xf>
    <xf numFmtId="0" fontId="2" fillId="0" borderId="0" xfId="50" applyFont="1">
      <alignment vertical="center"/>
    </xf>
    <xf numFmtId="49" fontId="0" fillId="0" borderId="0" xfId="50" applyNumberFormat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center" vertical="center" wrapText="1"/>
    </xf>
    <xf numFmtId="176" fontId="0" fillId="0" borderId="0" xfId="50" applyNumberFormat="1" applyAlignment="1">
      <alignment horizontal="center" vertical="center"/>
    </xf>
    <xf numFmtId="0" fontId="0" fillId="0" borderId="0" xfId="50">
      <alignment vertical="center"/>
    </xf>
    <xf numFmtId="0" fontId="3" fillId="0" borderId="0" xfId="50" applyFont="1" applyAlignment="1">
      <alignment horizontal="center" vertical="top"/>
    </xf>
    <xf numFmtId="0" fontId="3" fillId="0" borderId="0" xfId="50" applyFont="1" applyAlignment="1">
      <alignment horizontal="left" vertical="top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 wrapText="1"/>
    </xf>
    <xf numFmtId="49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horizontal="center" vertical="top"/>
    </xf>
    <xf numFmtId="0" fontId="5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top"/>
    </xf>
    <xf numFmtId="0" fontId="6" fillId="0" borderId="0" xfId="50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center"/>
    </xf>
    <xf numFmtId="49" fontId="8" fillId="0" borderId="0" xfId="50" applyNumberFormat="1" applyFont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0" fillId="0" borderId="2" xfId="50" applyNumberFormat="1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49" fontId="10" fillId="0" borderId="4" xfId="50" applyNumberFormat="1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/>
    </xf>
    <xf numFmtId="0" fontId="11" fillId="0" borderId="3" xfId="50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177" fontId="11" fillId="0" borderId="4" xfId="50" applyNumberFormat="1" applyFont="1" applyBorder="1" applyAlignment="1">
      <alignment horizontal="center" vertical="center"/>
    </xf>
    <xf numFmtId="0" fontId="11" fillId="2" borderId="3" xfId="50" applyFont="1" applyFill="1" applyBorder="1" applyAlignment="1">
      <alignment horizontal="center" vertical="center"/>
    </xf>
    <xf numFmtId="49" fontId="11" fillId="2" borderId="4" xfId="50" applyNumberFormat="1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/>
    </xf>
    <xf numFmtId="0" fontId="11" fillId="0" borderId="3" xfId="50" applyFont="1" applyBorder="1" applyAlignment="1">
      <alignment horizontal="center" vertical="center" wrapText="1"/>
    </xf>
    <xf numFmtId="177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49" fontId="11" fillId="0" borderId="3" xfId="50" applyNumberFormat="1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/>
    </xf>
    <xf numFmtId="177" fontId="11" fillId="0" borderId="4" xfId="50" applyNumberFormat="1" applyFont="1" applyFill="1" applyBorder="1" applyAlignment="1">
      <alignment horizontal="center" vertical="center"/>
    </xf>
    <xf numFmtId="49" fontId="12" fillId="0" borderId="0" xfId="50" applyNumberFormat="1" applyFont="1" applyBorder="1" applyAlignment="1">
      <alignment horizontal="center" vertical="center"/>
    </xf>
    <xf numFmtId="49" fontId="13" fillId="0" borderId="0" xfId="50" applyNumberFormat="1" applyFont="1" applyBorder="1" applyAlignment="1">
      <alignment horizontal="center" vertical="center"/>
    </xf>
    <xf numFmtId="49" fontId="12" fillId="2" borderId="4" xfId="50" applyNumberFormat="1" applyFont="1" applyFill="1" applyBorder="1" applyAlignment="1">
      <alignment horizontal="center" vertical="center" wrapText="1"/>
    </xf>
    <xf numFmtId="177" fontId="11" fillId="2" borderId="4" xfId="50" applyNumberFormat="1" applyFont="1" applyFill="1" applyBorder="1" applyAlignment="1">
      <alignment horizontal="center" vertical="center"/>
    </xf>
    <xf numFmtId="49" fontId="11" fillId="0" borderId="0" xfId="50" applyNumberFormat="1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 wrapText="1"/>
    </xf>
    <xf numFmtId="0" fontId="11" fillId="0" borderId="6" xfId="50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0" fontId="11" fillId="0" borderId="6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11" fillId="0" borderId="7" xfId="50" applyFont="1" applyBorder="1" applyAlignment="1">
      <alignment horizontal="center" vertical="center"/>
    </xf>
    <xf numFmtId="0" fontId="11" fillId="0" borderId="8" xfId="50" applyFont="1" applyBorder="1" applyAlignment="1">
      <alignment horizontal="center" vertical="center"/>
    </xf>
    <xf numFmtId="49" fontId="11" fillId="0" borderId="9" xfId="50" applyNumberFormat="1" applyFont="1" applyBorder="1" applyAlignment="1">
      <alignment horizontal="center" vertical="center" wrapText="1"/>
    </xf>
    <xf numFmtId="0" fontId="11" fillId="0" borderId="9" xfId="5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/>
    </xf>
    <xf numFmtId="49" fontId="3" fillId="0" borderId="9" xfId="50" applyNumberFormat="1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/>
    </xf>
    <xf numFmtId="0" fontId="3" fillId="0" borderId="9" xfId="50" applyFont="1" applyBorder="1" applyAlignment="1">
      <alignment horizontal="center" vertical="center" wrapText="1"/>
    </xf>
    <xf numFmtId="177" fontId="3" fillId="0" borderId="4" xfId="5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2" borderId="9" xfId="50" applyFont="1" applyFill="1" applyBorder="1" applyAlignment="1">
      <alignment horizontal="center" vertical="center"/>
    </xf>
    <xf numFmtId="0" fontId="11" fillId="2" borderId="9" xfId="5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3" fillId="2" borderId="9" xfId="50" applyFont="1" applyFill="1" applyBorder="1" applyAlignment="1">
      <alignment horizontal="center" vertical="center"/>
    </xf>
    <xf numFmtId="49" fontId="11" fillId="0" borderId="0" xfId="5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0" xfId="50" applyNumberFormat="1" applyFont="1" applyBorder="1" applyAlignment="1">
      <alignment horizontal="center" vertical="center" wrapText="1"/>
    </xf>
    <xf numFmtId="176" fontId="3" fillId="0" borderId="0" xfId="50" applyNumberFormat="1" applyFont="1" applyAlignment="1">
      <alignment horizontal="center" vertical="center"/>
    </xf>
    <xf numFmtId="176" fontId="7" fillId="0" borderId="0" xfId="50" applyNumberFormat="1" applyFont="1" applyAlignment="1">
      <alignment horizontal="center" vertical="center"/>
    </xf>
    <xf numFmtId="176" fontId="8" fillId="0" borderId="0" xfId="50" applyNumberFormat="1" applyFont="1" applyAlignment="1">
      <alignment horizontal="center" vertical="center"/>
    </xf>
    <xf numFmtId="176" fontId="10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/>
    </xf>
    <xf numFmtId="176" fontId="10" fillId="0" borderId="4" xfId="50" applyNumberFormat="1" applyFont="1" applyBorder="1" applyAlignment="1">
      <alignment horizontal="center" vertical="center" wrapText="1"/>
    </xf>
    <xf numFmtId="176" fontId="11" fillId="0" borderId="4" xfId="50" applyNumberFormat="1" applyFont="1" applyBorder="1" applyAlignment="1">
      <alignment horizontal="center" vertical="center" wrapText="1"/>
    </xf>
    <xf numFmtId="177" fontId="9" fillId="0" borderId="4" xfId="50" applyNumberFormat="1" applyFont="1" applyBorder="1" applyAlignment="1">
      <alignment horizontal="center" vertical="center"/>
    </xf>
    <xf numFmtId="176" fontId="11" fillId="2" borderId="4" xfId="50" applyNumberFormat="1" applyFont="1" applyFill="1" applyBorder="1" applyAlignment="1">
      <alignment horizontal="center" vertical="center" wrapText="1"/>
    </xf>
    <xf numFmtId="177" fontId="9" fillId="2" borderId="4" xfId="50" applyNumberFormat="1" applyFont="1" applyFill="1" applyBorder="1" applyAlignment="1">
      <alignment horizontal="center" vertical="center"/>
    </xf>
    <xf numFmtId="176" fontId="11" fillId="0" borderId="4" xfId="50" applyNumberFormat="1" applyFont="1" applyBorder="1" applyAlignment="1">
      <alignment horizontal="center" vertical="center"/>
    </xf>
    <xf numFmtId="176" fontId="11" fillId="0" borderId="4" xfId="50" applyNumberFormat="1" applyFont="1" applyFill="1" applyBorder="1" applyAlignment="1">
      <alignment horizontal="center" vertical="center" wrapText="1"/>
    </xf>
    <xf numFmtId="177" fontId="9" fillId="0" borderId="4" xfId="50" applyNumberFormat="1" applyFont="1" applyFill="1" applyBorder="1" applyAlignment="1">
      <alignment horizontal="center" vertical="center"/>
    </xf>
    <xf numFmtId="177" fontId="11" fillId="0" borderId="5" xfId="50" applyNumberFormat="1" applyFont="1" applyBorder="1" applyAlignment="1">
      <alignment horizontal="center" vertical="center" wrapText="1"/>
    </xf>
    <xf numFmtId="177" fontId="11" fillId="0" borderId="8" xfId="50" applyNumberFormat="1" applyFont="1" applyBorder="1" applyAlignment="1">
      <alignment horizontal="center" vertical="center" wrapText="1"/>
    </xf>
    <xf numFmtId="177" fontId="11" fillId="0" borderId="6" xfId="50" applyNumberFormat="1" applyFont="1" applyBorder="1" applyAlignment="1">
      <alignment horizontal="center" vertical="center" wrapText="1"/>
    </xf>
    <xf numFmtId="176" fontId="3" fillId="0" borderId="4" xfId="50" applyNumberFormat="1" applyFont="1" applyBorder="1" applyAlignment="1">
      <alignment horizontal="center" vertical="center"/>
    </xf>
    <xf numFmtId="177" fontId="15" fillId="0" borderId="4" xfId="50" applyNumberFormat="1" applyFont="1" applyBorder="1" applyAlignment="1">
      <alignment horizontal="center" vertical="center"/>
    </xf>
    <xf numFmtId="176" fontId="11" fillId="2" borderId="4" xfId="50" applyNumberFormat="1" applyFont="1" applyFill="1" applyBorder="1" applyAlignment="1">
      <alignment horizontal="center" vertical="center"/>
    </xf>
    <xf numFmtId="178" fontId="11" fillId="2" borderId="4" xfId="50" applyNumberFormat="1" applyFont="1" applyFill="1" applyBorder="1" applyAlignment="1">
      <alignment horizontal="center" vertical="center" wrapText="1"/>
    </xf>
    <xf numFmtId="0" fontId="14" fillId="0" borderId="11" xfId="50" applyFont="1" applyBorder="1" applyAlignment="1">
      <alignment horizontal="center" vertical="center"/>
    </xf>
    <xf numFmtId="0" fontId="10" fillId="0" borderId="12" xfId="50" applyFont="1" applyBorder="1" applyAlignment="1">
      <alignment horizontal="center" vertical="center" wrapText="1"/>
    </xf>
    <xf numFmtId="177" fontId="11" fillId="0" borderId="12" xfId="50" applyNumberFormat="1" applyFont="1" applyBorder="1" applyAlignment="1">
      <alignment horizontal="center" vertical="center"/>
    </xf>
    <xf numFmtId="0" fontId="16" fillId="0" borderId="0" xfId="50" applyFont="1">
      <alignment vertical="center"/>
    </xf>
    <xf numFmtId="0" fontId="11" fillId="0" borderId="12" xfId="50" applyFont="1" applyBorder="1" applyAlignment="1">
      <alignment horizontal="center" vertical="center"/>
    </xf>
    <xf numFmtId="0" fontId="11" fillId="0" borderId="12" xfId="50" applyFont="1" applyBorder="1" applyAlignment="1">
      <alignment horizontal="center" vertical="center" wrapText="1"/>
    </xf>
    <xf numFmtId="177" fontId="11" fillId="0" borderId="12" xfId="50" applyNumberFormat="1" applyFont="1" applyBorder="1" applyAlignment="1">
      <alignment horizontal="center" vertical="center" wrapText="1"/>
    </xf>
    <xf numFmtId="177" fontId="3" fillId="0" borderId="12" xfId="50" applyNumberFormat="1" applyFont="1" applyBorder="1" applyAlignment="1">
      <alignment horizontal="center" vertical="center"/>
    </xf>
    <xf numFmtId="177" fontId="11" fillId="0" borderId="12" xfId="50" applyNumberFormat="1" applyFont="1" applyFill="1" applyBorder="1" applyAlignment="1">
      <alignment horizontal="center" vertical="center"/>
    </xf>
    <xf numFmtId="177" fontId="12" fillId="0" borderId="4" xfId="50" applyNumberFormat="1" applyFont="1" applyBorder="1" applyAlignment="1">
      <alignment horizontal="center" vertical="center"/>
    </xf>
    <xf numFmtId="177" fontId="12" fillId="0" borderId="12" xfId="50" applyNumberFormat="1" applyFont="1" applyBorder="1" applyAlignment="1">
      <alignment horizontal="center" vertical="center"/>
    </xf>
    <xf numFmtId="177" fontId="9" fillId="0" borderId="5" xfId="50" applyNumberFormat="1" applyFont="1" applyBorder="1" applyAlignment="1">
      <alignment horizontal="center" vertical="center"/>
    </xf>
    <xf numFmtId="177" fontId="9" fillId="0" borderId="12" xfId="50" applyNumberFormat="1" applyFont="1" applyBorder="1" applyAlignment="1">
      <alignment horizontal="center" vertical="center"/>
    </xf>
    <xf numFmtId="176" fontId="11" fillId="0" borderId="12" xfId="50" applyNumberFormat="1" applyFont="1" applyBorder="1" applyAlignment="1">
      <alignment horizontal="center" vertical="center"/>
    </xf>
    <xf numFmtId="176" fontId="11" fillId="2" borderId="12" xfId="50" applyNumberFormat="1" applyFont="1" applyFill="1" applyBorder="1" applyAlignment="1">
      <alignment horizontal="center" vertical="center"/>
    </xf>
    <xf numFmtId="177" fontId="11" fillId="2" borderId="12" xfId="50" applyNumberFormat="1" applyFont="1" applyFill="1" applyBorder="1" applyAlignment="1">
      <alignment horizontal="center" vertical="center"/>
    </xf>
    <xf numFmtId="0" fontId="11" fillId="2" borderId="3" xfId="50" applyFont="1" applyFill="1" applyBorder="1" applyAlignment="1">
      <alignment horizontal="center" vertical="center" wrapText="1"/>
    </xf>
    <xf numFmtId="49" fontId="11" fillId="2" borderId="10" xfId="50" applyNumberFormat="1" applyFont="1" applyFill="1" applyBorder="1" applyAlignment="1">
      <alignment horizontal="center" vertical="center" wrapText="1"/>
    </xf>
    <xf numFmtId="0" fontId="11" fillId="0" borderId="10" xfId="50" applyFont="1" applyBorder="1" applyAlignment="1">
      <alignment horizontal="center" vertical="center"/>
    </xf>
    <xf numFmtId="49" fontId="11" fillId="2" borderId="4" xfId="50" applyNumberFormat="1" applyFont="1" applyFill="1" applyBorder="1" applyAlignment="1">
      <alignment horizontal="center" vertical="center"/>
    </xf>
    <xf numFmtId="0" fontId="11" fillId="2" borderId="10" xfId="50" applyFont="1" applyFill="1" applyBorder="1" applyAlignment="1">
      <alignment horizontal="center" vertical="center"/>
    </xf>
    <xf numFmtId="49" fontId="11" fillId="2" borderId="9" xfId="5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1" fillId="0" borderId="14" xfId="50" applyFont="1" applyBorder="1" applyAlignment="1">
      <alignment horizontal="center" vertical="center"/>
    </xf>
    <xf numFmtId="0" fontId="11" fillId="0" borderId="0" xfId="50" applyFont="1" applyBorder="1" applyAlignment="1">
      <alignment horizontal="center" vertical="center" wrapText="1"/>
    </xf>
    <xf numFmtId="0" fontId="11" fillId="0" borderId="0" xfId="50" applyFont="1" applyBorder="1" applyAlignment="1">
      <alignment horizontal="center" vertical="center"/>
    </xf>
    <xf numFmtId="49" fontId="9" fillId="3" borderId="1" xfId="50" applyNumberFormat="1" applyFont="1" applyFill="1" applyBorder="1" applyAlignment="1">
      <alignment horizontal="center" vertical="center"/>
    </xf>
    <xf numFmtId="49" fontId="9" fillId="3" borderId="2" xfId="50" applyNumberFormat="1" applyFont="1" applyFill="1" applyBorder="1" applyAlignment="1">
      <alignment horizontal="center" vertical="center"/>
    </xf>
    <xf numFmtId="49" fontId="9" fillId="3" borderId="11" xfId="50" applyNumberFormat="1" applyFont="1" applyFill="1" applyBorder="1" applyAlignment="1">
      <alignment horizontal="center" vertical="center"/>
    </xf>
    <xf numFmtId="0" fontId="15" fillId="2" borderId="3" xfId="50" applyFont="1" applyFill="1" applyBorder="1" applyAlignment="1">
      <alignment horizontal="center" vertical="center" wrapText="1"/>
    </xf>
    <xf numFmtId="0" fontId="15" fillId="2" borderId="4" xfId="50" applyFont="1" applyFill="1" applyBorder="1" applyAlignment="1">
      <alignment horizontal="center" vertical="center" wrapText="1"/>
    </xf>
    <xf numFmtId="178" fontId="15" fillId="2" borderId="4" xfId="50" applyNumberFormat="1" applyFont="1" applyFill="1" applyBorder="1" applyAlignment="1">
      <alignment horizontal="center" vertical="center" wrapText="1"/>
    </xf>
    <xf numFmtId="49" fontId="9" fillId="2" borderId="12" xfId="50" applyNumberFormat="1" applyFont="1" applyFill="1" applyBorder="1" applyAlignment="1">
      <alignment horizontal="center" vertical="center"/>
    </xf>
    <xf numFmtId="49" fontId="11" fillId="0" borderId="15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3" fillId="0" borderId="4" xfId="3" applyNumberFormat="1" applyFont="1" applyFill="1" applyBorder="1" applyAlignment="1" applyProtection="1">
      <alignment horizontal="center" vertical="center"/>
    </xf>
    <xf numFmtId="0" fontId="3" fillId="0" borderId="12" xfId="50" applyFont="1" applyBorder="1" applyAlignment="1">
      <alignment horizontal="center" vertical="center"/>
    </xf>
    <xf numFmtId="49" fontId="11" fillId="0" borderId="16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 wrapText="1"/>
    </xf>
    <xf numFmtId="49" fontId="11" fillId="0" borderId="17" xfId="5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17" fillId="0" borderId="0" xfId="50" applyNumberFormat="1" applyFont="1" applyAlignment="1">
      <alignment horizontal="center" vertical="center"/>
    </xf>
    <xf numFmtId="179" fontId="16" fillId="4" borderId="0" xfId="3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9" fillId="2" borderId="4" xfId="50" applyFont="1" applyFill="1" applyBorder="1" applyAlignment="1">
      <alignment horizontal="center" vertical="center"/>
    </xf>
    <xf numFmtId="0" fontId="9" fillId="0" borderId="4" xfId="50" applyFont="1" applyBorder="1" applyAlignment="1">
      <alignment horizontal="center" vertical="center"/>
    </xf>
    <xf numFmtId="0" fontId="12" fillId="0" borderId="4" xfId="50" applyFont="1" applyBorder="1" applyAlignment="1">
      <alignment horizontal="center" vertical="center"/>
    </xf>
    <xf numFmtId="176" fontId="8" fillId="2" borderId="4" xfId="50" applyNumberFormat="1" applyFont="1" applyFill="1" applyBorder="1" applyAlignment="1">
      <alignment horizontal="center" vertical="center"/>
    </xf>
    <xf numFmtId="178" fontId="11" fillId="2" borderId="4" xfId="50" applyNumberFormat="1" applyFont="1" applyFill="1" applyBorder="1" applyAlignment="1">
      <alignment horizontal="center" vertical="center"/>
    </xf>
    <xf numFmtId="176" fontId="8" fillId="0" borderId="14" xfId="50" applyNumberFormat="1" applyFont="1" applyBorder="1" applyAlignment="1">
      <alignment horizontal="center" vertical="center"/>
    </xf>
    <xf numFmtId="176" fontId="11" fillId="0" borderId="0" xfId="50" applyNumberFormat="1" applyFont="1" applyBorder="1" applyAlignment="1">
      <alignment horizontal="center" vertical="center"/>
    </xf>
    <xf numFmtId="0" fontId="9" fillId="2" borderId="3" xfId="50" applyFont="1" applyFill="1" applyBorder="1" applyAlignment="1">
      <alignment horizontal="center" vertical="center" wrapText="1"/>
    </xf>
    <xf numFmtId="0" fontId="9" fillId="2" borderId="4" xfId="50" applyFont="1" applyFill="1" applyBorder="1" applyAlignment="1">
      <alignment horizontal="center" vertical="center" wrapText="1"/>
    </xf>
    <xf numFmtId="177" fontId="11" fillId="2" borderId="4" xfId="50" applyNumberFormat="1" applyFont="1" applyFill="1" applyBorder="1" applyAlignment="1">
      <alignment vertical="center"/>
    </xf>
    <xf numFmtId="49" fontId="11" fillId="2" borderId="13" xfId="50" applyNumberFormat="1" applyFont="1" applyFill="1" applyBorder="1" applyAlignment="1">
      <alignment horizontal="center" vertical="center"/>
    </xf>
    <xf numFmtId="177" fontId="11" fillId="2" borderId="14" xfId="50" applyNumberFormat="1" applyFont="1" applyFill="1" applyBorder="1" applyAlignment="1">
      <alignment horizontal="center" vertical="center"/>
    </xf>
    <xf numFmtId="49" fontId="11" fillId="0" borderId="12" xfId="50" applyNumberFormat="1" applyFont="1" applyBorder="1" applyAlignment="1">
      <alignment horizontal="center" vertical="center" wrapText="1"/>
    </xf>
    <xf numFmtId="178" fontId="11" fillId="2" borderId="12" xfId="50" applyNumberFormat="1" applyFont="1" applyFill="1" applyBorder="1" applyAlignment="1">
      <alignment horizontal="center" vertical="center" wrapText="1"/>
    </xf>
    <xf numFmtId="0" fontId="9" fillId="2" borderId="12" xfId="50" applyFont="1" applyFill="1" applyBorder="1" applyAlignment="1">
      <alignment horizontal="center" vertical="center" wrapText="1"/>
    </xf>
    <xf numFmtId="0" fontId="8" fillId="0" borderId="14" xfId="50" applyFont="1" applyBorder="1" applyAlignment="1">
      <alignment horizontal="center" vertical="center"/>
    </xf>
    <xf numFmtId="177" fontId="11" fillId="2" borderId="18" xfId="50" applyNumberFormat="1" applyFont="1" applyFill="1" applyBorder="1" applyAlignment="1">
      <alignment horizontal="center" vertical="center"/>
    </xf>
    <xf numFmtId="0" fontId="11" fillId="0" borderId="4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6"/>
  <sheetViews>
    <sheetView showGridLines="0" tabSelected="1" view="pageBreakPreview" zoomScaleNormal="100" topLeftCell="A60" workbookViewId="0">
      <selection activeCell="D79" sqref="D79"/>
    </sheetView>
  </sheetViews>
  <sheetFormatPr defaultColWidth="9" defaultRowHeight="14"/>
  <cols>
    <col min="1" max="1" width="3.625" style="4" customWidth="1"/>
    <col min="2" max="2" width="10.75" style="4" customWidth="1"/>
    <col min="3" max="3" width="11.9166666666667" style="5" customWidth="1"/>
    <col min="4" max="4" width="19.5833333333333" style="5" customWidth="1"/>
    <col min="5" max="5" width="10.875" style="5" customWidth="1"/>
    <col min="6" max="6" width="7.25" style="5" customWidth="1"/>
    <col min="7" max="7" width="13.875" style="6" customWidth="1"/>
    <col min="8" max="8" width="5.5" style="4" customWidth="1"/>
    <col min="9" max="9" width="5.96666666666667" style="7" customWidth="1"/>
    <col min="10" max="10" width="7.24166666666667" style="5" customWidth="1"/>
    <col min="11" max="11" width="7.25" style="5" customWidth="1"/>
    <col min="12" max="12" width="6.38333333333333" style="5" customWidth="1"/>
    <col min="13" max="18" width="4.75" style="5" customWidth="1"/>
    <col min="19" max="250" width="9" style="8"/>
    <col min="251" max="251" width="1.38333333333333" style="8" customWidth="1"/>
    <col min="252" max="252" width="3.75" style="8" customWidth="1"/>
    <col min="253" max="253" width="21.5" style="8" customWidth="1"/>
    <col min="254" max="254" width="9.13333333333333" style="8" customWidth="1"/>
    <col min="255" max="255" width="10.8833333333333" style="8" customWidth="1"/>
    <col min="256" max="256" width="8.25" style="8" customWidth="1"/>
    <col min="257" max="257" width="4.88333333333333" style="8" customWidth="1"/>
    <col min="258" max="258" width="12.8833333333333" style="8" customWidth="1"/>
    <col min="259" max="259" width="6.63333333333333" style="8" customWidth="1"/>
    <col min="260" max="260" width="4.75" style="8" customWidth="1"/>
    <col min="261" max="261" width="5.13333333333333" style="8" customWidth="1"/>
    <col min="262" max="262" width="5.75" style="8" customWidth="1"/>
    <col min="263" max="264" width="8.75" style="8" customWidth="1"/>
    <col min="265" max="265" width="6.75" style="8" customWidth="1"/>
    <col min="266" max="506" width="9" style="8"/>
    <col min="507" max="507" width="1.38333333333333" style="8" customWidth="1"/>
    <col min="508" max="508" width="3.75" style="8" customWidth="1"/>
    <col min="509" max="509" width="21.5" style="8" customWidth="1"/>
    <col min="510" max="510" width="9.13333333333333" style="8" customWidth="1"/>
    <col min="511" max="511" width="10.8833333333333" style="8" customWidth="1"/>
    <col min="512" max="512" width="8.25" style="8" customWidth="1"/>
    <col min="513" max="513" width="4.88333333333333" style="8" customWidth="1"/>
    <col min="514" max="514" width="12.8833333333333" style="8" customWidth="1"/>
    <col min="515" max="515" width="6.63333333333333" style="8" customWidth="1"/>
    <col min="516" max="516" width="4.75" style="8" customWidth="1"/>
    <col min="517" max="517" width="5.13333333333333" style="8" customWidth="1"/>
    <col min="518" max="518" width="5.75" style="8" customWidth="1"/>
    <col min="519" max="520" width="8.75" style="8" customWidth="1"/>
    <col min="521" max="521" width="6.75" style="8" customWidth="1"/>
    <col min="522" max="762" width="9" style="8"/>
    <col min="763" max="763" width="1.38333333333333" style="8" customWidth="1"/>
    <col min="764" max="764" width="3.75" style="8" customWidth="1"/>
    <col min="765" max="765" width="21.5" style="8" customWidth="1"/>
    <col min="766" max="766" width="9.13333333333333" style="8" customWidth="1"/>
    <col min="767" max="767" width="10.8833333333333" style="8" customWidth="1"/>
    <col min="768" max="768" width="8.25" style="8" customWidth="1"/>
    <col min="769" max="769" width="4.88333333333333" style="8" customWidth="1"/>
    <col min="770" max="770" width="12.8833333333333" style="8" customWidth="1"/>
    <col min="771" max="771" width="6.63333333333333" style="8" customWidth="1"/>
    <col min="772" max="772" width="4.75" style="8" customWidth="1"/>
    <col min="773" max="773" width="5.13333333333333" style="8" customWidth="1"/>
    <col min="774" max="774" width="5.75" style="8" customWidth="1"/>
    <col min="775" max="776" width="8.75" style="8" customWidth="1"/>
    <col min="777" max="777" width="6.75" style="8" customWidth="1"/>
    <col min="778" max="1018" width="9" style="8"/>
    <col min="1019" max="1019" width="1.38333333333333" style="8" customWidth="1"/>
    <col min="1020" max="1020" width="3.75" style="8" customWidth="1"/>
    <col min="1021" max="1021" width="21.5" style="8" customWidth="1"/>
    <col min="1022" max="1022" width="9.13333333333333" style="8" customWidth="1"/>
    <col min="1023" max="1023" width="10.8833333333333" style="8" customWidth="1"/>
    <col min="1024" max="1024" width="8.25" style="8" customWidth="1"/>
    <col min="1025" max="1025" width="4.88333333333333" style="8" customWidth="1"/>
    <col min="1026" max="1026" width="12.8833333333333" style="8" customWidth="1"/>
    <col min="1027" max="1027" width="6.63333333333333" style="8" customWidth="1"/>
    <col min="1028" max="1028" width="4.75" style="8" customWidth="1"/>
    <col min="1029" max="1029" width="5.13333333333333" style="8" customWidth="1"/>
    <col min="1030" max="1030" width="5.75" style="8" customWidth="1"/>
    <col min="1031" max="1032" width="8.75" style="8" customWidth="1"/>
    <col min="1033" max="1033" width="6.75" style="8" customWidth="1"/>
    <col min="1034" max="1274" width="9" style="8"/>
    <col min="1275" max="1275" width="1.38333333333333" style="8" customWidth="1"/>
    <col min="1276" max="1276" width="3.75" style="8" customWidth="1"/>
    <col min="1277" max="1277" width="21.5" style="8" customWidth="1"/>
    <col min="1278" max="1278" width="9.13333333333333" style="8" customWidth="1"/>
    <col min="1279" max="1279" width="10.8833333333333" style="8" customWidth="1"/>
    <col min="1280" max="1280" width="8.25" style="8" customWidth="1"/>
    <col min="1281" max="1281" width="4.88333333333333" style="8" customWidth="1"/>
    <col min="1282" max="1282" width="12.8833333333333" style="8" customWidth="1"/>
    <col min="1283" max="1283" width="6.63333333333333" style="8" customWidth="1"/>
    <col min="1284" max="1284" width="4.75" style="8" customWidth="1"/>
    <col min="1285" max="1285" width="5.13333333333333" style="8" customWidth="1"/>
    <col min="1286" max="1286" width="5.75" style="8" customWidth="1"/>
    <col min="1287" max="1288" width="8.75" style="8" customWidth="1"/>
    <col min="1289" max="1289" width="6.75" style="8" customWidth="1"/>
    <col min="1290" max="1530" width="9" style="8"/>
    <col min="1531" max="1531" width="1.38333333333333" style="8" customWidth="1"/>
    <col min="1532" max="1532" width="3.75" style="8" customWidth="1"/>
    <col min="1533" max="1533" width="21.5" style="8" customWidth="1"/>
    <col min="1534" max="1534" width="9.13333333333333" style="8" customWidth="1"/>
    <col min="1535" max="1535" width="10.8833333333333" style="8" customWidth="1"/>
    <col min="1536" max="1536" width="8.25" style="8" customWidth="1"/>
    <col min="1537" max="1537" width="4.88333333333333" style="8" customWidth="1"/>
    <col min="1538" max="1538" width="12.8833333333333" style="8" customWidth="1"/>
    <col min="1539" max="1539" width="6.63333333333333" style="8" customWidth="1"/>
    <col min="1540" max="1540" width="4.75" style="8" customWidth="1"/>
    <col min="1541" max="1541" width="5.13333333333333" style="8" customWidth="1"/>
    <col min="1542" max="1542" width="5.75" style="8" customWidth="1"/>
    <col min="1543" max="1544" width="8.75" style="8" customWidth="1"/>
    <col min="1545" max="1545" width="6.75" style="8" customWidth="1"/>
    <col min="1546" max="1786" width="9" style="8"/>
    <col min="1787" max="1787" width="1.38333333333333" style="8" customWidth="1"/>
    <col min="1788" max="1788" width="3.75" style="8" customWidth="1"/>
    <col min="1789" max="1789" width="21.5" style="8" customWidth="1"/>
    <col min="1790" max="1790" width="9.13333333333333" style="8" customWidth="1"/>
    <col min="1791" max="1791" width="10.8833333333333" style="8" customWidth="1"/>
    <col min="1792" max="1792" width="8.25" style="8" customWidth="1"/>
    <col min="1793" max="1793" width="4.88333333333333" style="8" customWidth="1"/>
    <col min="1794" max="1794" width="12.8833333333333" style="8" customWidth="1"/>
    <col min="1795" max="1795" width="6.63333333333333" style="8" customWidth="1"/>
    <col min="1796" max="1796" width="4.75" style="8" customWidth="1"/>
    <col min="1797" max="1797" width="5.13333333333333" style="8" customWidth="1"/>
    <col min="1798" max="1798" width="5.75" style="8" customWidth="1"/>
    <col min="1799" max="1800" width="8.75" style="8" customWidth="1"/>
    <col min="1801" max="1801" width="6.75" style="8" customWidth="1"/>
    <col min="1802" max="2042" width="9" style="8"/>
    <col min="2043" max="2043" width="1.38333333333333" style="8" customWidth="1"/>
    <col min="2044" max="2044" width="3.75" style="8" customWidth="1"/>
    <col min="2045" max="2045" width="21.5" style="8" customWidth="1"/>
    <col min="2046" max="2046" width="9.13333333333333" style="8" customWidth="1"/>
    <col min="2047" max="2047" width="10.8833333333333" style="8" customWidth="1"/>
    <col min="2048" max="2048" width="8.25" style="8" customWidth="1"/>
    <col min="2049" max="2049" width="4.88333333333333" style="8" customWidth="1"/>
    <col min="2050" max="2050" width="12.8833333333333" style="8" customWidth="1"/>
    <col min="2051" max="2051" width="6.63333333333333" style="8" customWidth="1"/>
    <col min="2052" max="2052" width="4.75" style="8" customWidth="1"/>
    <col min="2053" max="2053" width="5.13333333333333" style="8" customWidth="1"/>
    <col min="2054" max="2054" width="5.75" style="8" customWidth="1"/>
    <col min="2055" max="2056" width="8.75" style="8" customWidth="1"/>
    <col min="2057" max="2057" width="6.75" style="8" customWidth="1"/>
    <col min="2058" max="2298" width="9" style="8"/>
    <col min="2299" max="2299" width="1.38333333333333" style="8" customWidth="1"/>
    <col min="2300" max="2300" width="3.75" style="8" customWidth="1"/>
    <col min="2301" max="2301" width="21.5" style="8" customWidth="1"/>
    <col min="2302" max="2302" width="9.13333333333333" style="8" customWidth="1"/>
    <col min="2303" max="2303" width="10.8833333333333" style="8" customWidth="1"/>
    <col min="2304" max="2304" width="8.25" style="8" customWidth="1"/>
    <col min="2305" max="2305" width="4.88333333333333" style="8" customWidth="1"/>
    <col min="2306" max="2306" width="12.8833333333333" style="8" customWidth="1"/>
    <col min="2307" max="2307" width="6.63333333333333" style="8" customWidth="1"/>
    <col min="2308" max="2308" width="4.75" style="8" customWidth="1"/>
    <col min="2309" max="2309" width="5.13333333333333" style="8" customWidth="1"/>
    <col min="2310" max="2310" width="5.75" style="8" customWidth="1"/>
    <col min="2311" max="2312" width="8.75" style="8" customWidth="1"/>
    <col min="2313" max="2313" width="6.75" style="8" customWidth="1"/>
    <col min="2314" max="2554" width="9" style="8"/>
    <col min="2555" max="2555" width="1.38333333333333" style="8" customWidth="1"/>
    <col min="2556" max="2556" width="3.75" style="8" customWidth="1"/>
    <col min="2557" max="2557" width="21.5" style="8" customWidth="1"/>
    <col min="2558" max="2558" width="9.13333333333333" style="8" customWidth="1"/>
    <col min="2559" max="2559" width="10.8833333333333" style="8" customWidth="1"/>
    <col min="2560" max="2560" width="8.25" style="8" customWidth="1"/>
    <col min="2561" max="2561" width="4.88333333333333" style="8" customWidth="1"/>
    <col min="2562" max="2562" width="12.8833333333333" style="8" customWidth="1"/>
    <col min="2563" max="2563" width="6.63333333333333" style="8" customWidth="1"/>
    <col min="2564" max="2564" width="4.75" style="8" customWidth="1"/>
    <col min="2565" max="2565" width="5.13333333333333" style="8" customWidth="1"/>
    <col min="2566" max="2566" width="5.75" style="8" customWidth="1"/>
    <col min="2567" max="2568" width="8.75" style="8" customWidth="1"/>
    <col min="2569" max="2569" width="6.75" style="8" customWidth="1"/>
    <col min="2570" max="2810" width="9" style="8"/>
    <col min="2811" max="2811" width="1.38333333333333" style="8" customWidth="1"/>
    <col min="2812" max="2812" width="3.75" style="8" customWidth="1"/>
    <col min="2813" max="2813" width="21.5" style="8" customWidth="1"/>
    <col min="2814" max="2814" width="9.13333333333333" style="8" customWidth="1"/>
    <col min="2815" max="2815" width="10.8833333333333" style="8" customWidth="1"/>
    <col min="2816" max="2816" width="8.25" style="8" customWidth="1"/>
    <col min="2817" max="2817" width="4.88333333333333" style="8" customWidth="1"/>
    <col min="2818" max="2818" width="12.8833333333333" style="8" customWidth="1"/>
    <col min="2819" max="2819" width="6.63333333333333" style="8" customWidth="1"/>
    <col min="2820" max="2820" width="4.75" style="8" customWidth="1"/>
    <col min="2821" max="2821" width="5.13333333333333" style="8" customWidth="1"/>
    <col min="2822" max="2822" width="5.75" style="8" customWidth="1"/>
    <col min="2823" max="2824" width="8.75" style="8" customWidth="1"/>
    <col min="2825" max="2825" width="6.75" style="8" customWidth="1"/>
    <col min="2826" max="3066" width="9" style="8"/>
    <col min="3067" max="3067" width="1.38333333333333" style="8" customWidth="1"/>
    <col min="3068" max="3068" width="3.75" style="8" customWidth="1"/>
    <col min="3069" max="3069" width="21.5" style="8" customWidth="1"/>
    <col min="3070" max="3070" width="9.13333333333333" style="8" customWidth="1"/>
    <col min="3071" max="3071" width="10.8833333333333" style="8" customWidth="1"/>
    <col min="3072" max="3072" width="8.25" style="8" customWidth="1"/>
    <col min="3073" max="3073" width="4.88333333333333" style="8" customWidth="1"/>
    <col min="3074" max="3074" width="12.8833333333333" style="8" customWidth="1"/>
    <col min="3075" max="3075" width="6.63333333333333" style="8" customWidth="1"/>
    <col min="3076" max="3076" width="4.75" style="8" customWidth="1"/>
    <col min="3077" max="3077" width="5.13333333333333" style="8" customWidth="1"/>
    <col min="3078" max="3078" width="5.75" style="8" customWidth="1"/>
    <col min="3079" max="3080" width="8.75" style="8" customWidth="1"/>
    <col min="3081" max="3081" width="6.75" style="8" customWidth="1"/>
    <col min="3082" max="3322" width="9" style="8"/>
    <col min="3323" max="3323" width="1.38333333333333" style="8" customWidth="1"/>
    <col min="3324" max="3324" width="3.75" style="8" customWidth="1"/>
    <col min="3325" max="3325" width="21.5" style="8" customWidth="1"/>
    <col min="3326" max="3326" width="9.13333333333333" style="8" customWidth="1"/>
    <col min="3327" max="3327" width="10.8833333333333" style="8" customWidth="1"/>
    <col min="3328" max="3328" width="8.25" style="8" customWidth="1"/>
    <col min="3329" max="3329" width="4.88333333333333" style="8" customWidth="1"/>
    <col min="3330" max="3330" width="12.8833333333333" style="8" customWidth="1"/>
    <col min="3331" max="3331" width="6.63333333333333" style="8" customWidth="1"/>
    <col min="3332" max="3332" width="4.75" style="8" customWidth="1"/>
    <col min="3333" max="3333" width="5.13333333333333" style="8" customWidth="1"/>
    <col min="3334" max="3334" width="5.75" style="8" customWidth="1"/>
    <col min="3335" max="3336" width="8.75" style="8" customWidth="1"/>
    <col min="3337" max="3337" width="6.75" style="8" customWidth="1"/>
    <col min="3338" max="3578" width="9" style="8"/>
    <col min="3579" max="3579" width="1.38333333333333" style="8" customWidth="1"/>
    <col min="3580" max="3580" width="3.75" style="8" customWidth="1"/>
    <col min="3581" max="3581" width="21.5" style="8" customWidth="1"/>
    <col min="3582" max="3582" width="9.13333333333333" style="8" customWidth="1"/>
    <col min="3583" max="3583" width="10.8833333333333" style="8" customWidth="1"/>
    <col min="3584" max="3584" width="8.25" style="8" customWidth="1"/>
    <col min="3585" max="3585" width="4.88333333333333" style="8" customWidth="1"/>
    <col min="3586" max="3586" width="12.8833333333333" style="8" customWidth="1"/>
    <col min="3587" max="3587" width="6.63333333333333" style="8" customWidth="1"/>
    <col min="3588" max="3588" width="4.75" style="8" customWidth="1"/>
    <col min="3589" max="3589" width="5.13333333333333" style="8" customWidth="1"/>
    <col min="3590" max="3590" width="5.75" style="8" customWidth="1"/>
    <col min="3591" max="3592" width="8.75" style="8" customWidth="1"/>
    <col min="3593" max="3593" width="6.75" style="8" customWidth="1"/>
    <col min="3594" max="3834" width="9" style="8"/>
    <col min="3835" max="3835" width="1.38333333333333" style="8" customWidth="1"/>
    <col min="3836" max="3836" width="3.75" style="8" customWidth="1"/>
    <col min="3837" max="3837" width="21.5" style="8" customWidth="1"/>
    <col min="3838" max="3838" width="9.13333333333333" style="8" customWidth="1"/>
    <col min="3839" max="3839" width="10.8833333333333" style="8" customWidth="1"/>
    <col min="3840" max="3840" width="8.25" style="8" customWidth="1"/>
    <col min="3841" max="3841" width="4.88333333333333" style="8" customWidth="1"/>
    <col min="3842" max="3842" width="12.8833333333333" style="8" customWidth="1"/>
    <col min="3843" max="3843" width="6.63333333333333" style="8" customWidth="1"/>
    <col min="3844" max="3844" width="4.75" style="8" customWidth="1"/>
    <col min="3845" max="3845" width="5.13333333333333" style="8" customWidth="1"/>
    <col min="3846" max="3846" width="5.75" style="8" customWidth="1"/>
    <col min="3847" max="3848" width="8.75" style="8" customWidth="1"/>
    <col min="3849" max="3849" width="6.75" style="8" customWidth="1"/>
    <col min="3850" max="4090" width="9" style="8"/>
    <col min="4091" max="4091" width="1.38333333333333" style="8" customWidth="1"/>
    <col min="4092" max="4092" width="3.75" style="8" customWidth="1"/>
    <col min="4093" max="4093" width="21.5" style="8" customWidth="1"/>
    <col min="4094" max="4094" width="9.13333333333333" style="8" customWidth="1"/>
    <col min="4095" max="4095" width="10.8833333333333" style="8" customWidth="1"/>
    <col min="4096" max="4096" width="8.25" style="8" customWidth="1"/>
    <col min="4097" max="4097" width="4.88333333333333" style="8" customWidth="1"/>
    <col min="4098" max="4098" width="12.8833333333333" style="8" customWidth="1"/>
    <col min="4099" max="4099" width="6.63333333333333" style="8" customWidth="1"/>
    <col min="4100" max="4100" width="4.75" style="8" customWidth="1"/>
    <col min="4101" max="4101" width="5.13333333333333" style="8" customWidth="1"/>
    <col min="4102" max="4102" width="5.75" style="8" customWidth="1"/>
    <col min="4103" max="4104" width="8.75" style="8" customWidth="1"/>
    <col min="4105" max="4105" width="6.75" style="8" customWidth="1"/>
    <col min="4106" max="4346" width="9" style="8"/>
    <col min="4347" max="4347" width="1.38333333333333" style="8" customWidth="1"/>
    <col min="4348" max="4348" width="3.75" style="8" customWidth="1"/>
    <col min="4349" max="4349" width="21.5" style="8" customWidth="1"/>
    <col min="4350" max="4350" width="9.13333333333333" style="8" customWidth="1"/>
    <col min="4351" max="4351" width="10.8833333333333" style="8" customWidth="1"/>
    <col min="4352" max="4352" width="8.25" style="8" customWidth="1"/>
    <col min="4353" max="4353" width="4.88333333333333" style="8" customWidth="1"/>
    <col min="4354" max="4354" width="12.8833333333333" style="8" customWidth="1"/>
    <col min="4355" max="4355" width="6.63333333333333" style="8" customWidth="1"/>
    <col min="4356" max="4356" width="4.75" style="8" customWidth="1"/>
    <col min="4357" max="4357" width="5.13333333333333" style="8" customWidth="1"/>
    <col min="4358" max="4358" width="5.75" style="8" customWidth="1"/>
    <col min="4359" max="4360" width="8.75" style="8" customWidth="1"/>
    <col min="4361" max="4361" width="6.75" style="8" customWidth="1"/>
    <col min="4362" max="4602" width="9" style="8"/>
    <col min="4603" max="4603" width="1.38333333333333" style="8" customWidth="1"/>
    <col min="4604" max="4604" width="3.75" style="8" customWidth="1"/>
    <col min="4605" max="4605" width="21.5" style="8" customWidth="1"/>
    <col min="4606" max="4606" width="9.13333333333333" style="8" customWidth="1"/>
    <col min="4607" max="4607" width="10.8833333333333" style="8" customWidth="1"/>
    <col min="4608" max="4608" width="8.25" style="8" customWidth="1"/>
    <col min="4609" max="4609" width="4.88333333333333" style="8" customWidth="1"/>
    <col min="4610" max="4610" width="12.8833333333333" style="8" customWidth="1"/>
    <col min="4611" max="4611" width="6.63333333333333" style="8" customWidth="1"/>
    <col min="4612" max="4612" width="4.75" style="8" customWidth="1"/>
    <col min="4613" max="4613" width="5.13333333333333" style="8" customWidth="1"/>
    <col min="4614" max="4614" width="5.75" style="8" customWidth="1"/>
    <col min="4615" max="4616" width="8.75" style="8" customWidth="1"/>
    <col min="4617" max="4617" width="6.75" style="8" customWidth="1"/>
    <col min="4618" max="4858" width="9" style="8"/>
    <col min="4859" max="4859" width="1.38333333333333" style="8" customWidth="1"/>
    <col min="4860" max="4860" width="3.75" style="8" customWidth="1"/>
    <col min="4861" max="4861" width="21.5" style="8" customWidth="1"/>
    <col min="4862" max="4862" width="9.13333333333333" style="8" customWidth="1"/>
    <col min="4863" max="4863" width="10.8833333333333" style="8" customWidth="1"/>
    <col min="4864" max="4864" width="8.25" style="8" customWidth="1"/>
    <col min="4865" max="4865" width="4.88333333333333" style="8" customWidth="1"/>
    <col min="4866" max="4866" width="12.8833333333333" style="8" customWidth="1"/>
    <col min="4867" max="4867" width="6.63333333333333" style="8" customWidth="1"/>
    <col min="4868" max="4868" width="4.75" style="8" customWidth="1"/>
    <col min="4869" max="4869" width="5.13333333333333" style="8" customWidth="1"/>
    <col min="4870" max="4870" width="5.75" style="8" customWidth="1"/>
    <col min="4871" max="4872" width="8.75" style="8" customWidth="1"/>
    <col min="4873" max="4873" width="6.75" style="8" customWidth="1"/>
    <col min="4874" max="5114" width="9" style="8"/>
    <col min="5115" max="5115" width="1.38333333333333" style="8" customWidth="1"/>
    <col min="5116" max="5116" width="3.75" style="8" customWidth="1"/>
    <col min="5117" max="5117" width="21.5" style="8" customWidth="1"/>
    <col min="5118" max="5118" width="9.13333333333333" style="8" customWidth="1"/>
    <col min="5119" max="5119" width="10.8833333333333" style="8" customWidth="1"/>
    <col min="5120" max="5120" width="8.25" style="8" customWidth="1"/>
    <col min="5121" max="5121" width="4.88333333333333" style="8" customWidth="1"/>
    <col min="5122" max="5122" width="12.8833333333333" style="8" customWidth="1"/>
    <col min="5123" max="5123" width="6.63333333333333" style="8" customWidth="1"/>
    <col min="5124" max="5124" width="4.75" style="8" customWidth="1"/>
    <col min="5125" max="5125" width="5.13333333333333" style="8" customWidth="1"/>
    <col min="5126" max="5126" width="5.75" style="8" customWidth="1"/>
    <col min="5127" max="5128" width="8.75" style="8" customWidth="1"/>
    <col min="5129" max="5129" width="6.75" style="8" customWidth="1"/>
    <col min="5130" max="5370" width="9" style="8"/>
    <col min="5371" max="5371" width="1.38333333333333" style="8" customWidth="1"/>
    <col min="5372" max="5372" width="3.75" style="8" customWidth="1"/>
    <col min="5373" max="5373" width="21.5" style="8" customWidth="1"/>
    <col min="5374" max="5374" width="9.13333333333333" style="8" customWidth="1"/>
    <col min="5375" max="5375" width="10.8833333333333" style="8" customWidth="1"/>
    <col min="5376" max="5376" width="8.25" style="8" customWidth="1"/>
    <col min="5377" max="5377" width="4.88333333333333" style="8" customWidth="1"/>
    <col min="5378" max="5378" width="12.8833333333333" style="8" customWidth="1"/>
    <col min="5379" max="5379" width="6.63333333333333" style="8" customWidth="1"/>
    <col min="5380" max="5380" width="4.75" style="8" customWidth="1"/>
    <col min="5381" max="5381" width="5.13333333333333" style="8" customWidth="1"/>
    <col min="5382" max="5382" width="5.75" style="8" customWidth="1"/>
    <col min="5383" max="5384" width="8.75" style="8" customWidth="1"/>
    <col min="5385" max="5385" width="6.75" style="8" customWidth="1"/>
    <col min="5386" max="5626" width="9" style="8"/>
    <col min="5627" max="5627" width="1.38333333333333" style="8" customWidth="1"/>
    <col min="5628" max="5628" width="3.75" style="8" customWidth="1"/>
    <col min="5629" max="5629" width="21.5" style="8" customWidth="1"/>
    <col min="5630" max="5630" width="9.13333333333333" style="8" customWidth="1"/>
    <col min="5631" max="5631" width="10.8833333333333" style="8" customWidth="1"/>
    <col min="5632" max="5632" width="8.25" style="8" customWidth="1"/>
    <col min="5633" max="5633" width="4.88333333333333" style="8" customWidth="1"/>
    <col min="5634" max="5634" width="12.8833333333333" style="8" customWidth="1"/>
    <col min="5635" max="5635" width="6.63333333333333" style="8" customWidth="1"/>
    <col min="5636" max="5636" width="4.75" style="8" customWidth="1"/>
    <col min="5637" max="5637" width="5.13333333333333" style="8" customWidth="1"/>
    <col min="5638" max="5638" width="5.75" style="8" customWidth="1"/>
    <col min="5639" max="5640" width="8.75" style="8" customWidth="1"/>
    <col min="5641" max="5641" width="6.75" style="8" customWidth="1"/>
    <col min="5642" max="5882" width="9" style="8"/>
    <col min="5883" max="5883" width="1.38333333333333" style="8" customWidth="1"/>
    <col min="5884" max="5884" width="3.75" style="8" customWidth="1"/>
    <col min="5885" max="5885" width="21.5" style="8" customWidth="1"/>
    <col min="5886" max="5886" width="9.13333333333333" style="8" customWidth="1"/>
    <col min="5887" max="5887" width="10.8833333333333" style="8" customWidth="1"/>
    <col min="5888" max="5888" width="8.25" style="8" customWidth="1"/>
    <col min="5889" max="5889" width="4.88333333333333" style="8" customWidth="1"/>
    <col min="5890" max="5890" width="12.8833333333333" style="8" customWidth="1"/>
    <col min="5891" max="5891" width="6.63333333333333" style="8" customWidth="1"/>
    <col min="5892" max="5892" width="4.75" style="8" customWidth="1"/>
    <col min="5893" max="5893" width="5.13333333333333" style="8" customWidth="1"/>
    <col min="5894" max="5894" width="5.75" style="8" customWidth="1"/>
    <col min="5895" max="5896" width="8.75" style="8" customWidth="1"/>
    <col min="5897" max="5897" width="6.75" style="8" customWidth="1"/>
    <col min="5898" max="6138" width="9" style="8"/>
    <col min="6139" max="6139" width="1.38333333333333" style="8" customWidth="1"/>
    <col min="6140" max="6140" width="3.75" style="8" customWidth="1"/>
    <col min="6141" max="6141" width="21.5" style="8" customWidth="1"/>
    <col min="6142" max="6142" width="9.13333333333333" style="8" customWidth="1"/>
    <col min="6143" max="6143" width="10.8833333333333" style="8" customWidth="1"/>
    <col min="6144" max="6144" width="8.25" style="8" customWidth="1"/>
    <col min="6145" max="6145" width="4.88333333333333" style="8" customWidth="1"/>
    <col min="6146" max="6146" width="12.8833333333333" style="8" customWidth="1"/>
    <col min="6147" max="6147" width="6.63333333333333" style="8" customWidth="1"/>
    <col min="6148" max="6148" width="4.75" style="8" customWidth="1"/>
    <col min="6149" max="6149" width="5.13333333333333" style="8" customWidth="1"/>
    <col min="6150" max="6150" width="5.75" style="8" customWidth="1"/>
    <col min="6151" max="6152" width="8.75" style="8" customWidth="1"/>
    <col min="6153" max="6153" width="6.75" style="8" customWidth="1"/>
    <col min="6154" max="6394" width="9" style="8"/>
    <col min="6395" max="6395" width="1.38333333333333" style="8" customWidth="1"/>
    <col min="6396" max="6396" width="3.75" style="8" customWidth="1"/>
    <col min="6397" max="6397" width="21.5" style="8" customWidth="1"/>
    <col min="6398" max="6398" width="9.13333333333333" style="8" customWidth="1"/>
    <col min="6399" max="6399" width="10.8833333333333" style="8" customWidth="1"/>
    <col min="6400" max="6400" width="8.25" style="8" customWidth="1"/>
    <col min="6401" max="6401" width="4.88333333333333" style="8" customWidth="1"/>
    <col min="6402" max="6402" width="12.8833333333333" style="8" customWidth="1"/>
    <col min="6403" max="6403" width="6.63333333333333" style="8" customWidth="1"/>
    <col min="6404" max="6404" width="4.75" style="8" customWidth="1"/>
    <col min="6405" max="6405" width="5.13333333333333" style="8" customWidth="1"/>
    <col min="6406" max="6406" width="5.75" style="8" customWidth="1"/>
    <col min="6407" max="6408" width="8.75" style="8" customWidth="1"/>
    <col min="6409" max="6409" width="6.75" style="8" customWidth="1"/>
    <col min="6410" max="6650" width="9" style="8"/>
    <col min="6651" max="6651" width="1.38333333333333" style="8" customWidth="1"/>
    <col min="6652" max="6652" width="3.75" style="8" customWidth="1"/>
    <col min="6653" max="6653" width="21.5" style="8" customWidth="1"/>
    <col min="6654" max="6654" width="9.13333333333333" style="8" customWidth="1"/>
    <col min="6655" max="6655" width="10.8833333333333" style="8" customWidth="1"/>
    <col min="6656" max="6656" width="8.25" style="8" customWidth="1"/>
    <col min="6657" max="6657" width="4.88333333333333" style="8" customWidth="1"/>
    <col min="6658" max="6658" width="12.8833333333333" style="8" customWidth="1"/>
    <col min="6659" max="6659" width="6.63333333333333" style="8" customWidth="1"/>
    <col min="6660" max="6660" width="4.75" style="8" customWidth="1"/>
    <col min="6661" max="6661" width="5.13333333333333" style="8" customWidth="1"/>
    <col min="6662" max="6662" width="5.75" style="8" customWidth="1"/>
    <col min="6663" max="6664" width="8.75" style="8" customWidth="1"/>
    <col min="6665" max="6665" width="6.75" style="8" customWidth="1"/>
    <col min="6666" max="6906" width="9" style="8"/>
    <col min="6907" max="6907" width="1.38333333333333" style="8" customWidth="1"/>
    <col min="6908" max="6908" width="3.75" style="8" customWidth="1"/>
    <col min="6909" max="6909" width="21.5" style="8" customWidth="1"/>
    <col min="6910" max="6910" width="9.13333333333333" style="8" customWidth="1"/>
    <col min="6911" max="6911" width="10.8833333333333" style="8" customWidth="1"/>
    <col min="6912" max="6912" width="8.25" style="8" customWidth="1"/>
    <col min="6913" max="6913" width="4.88333333333333" style="8" customWidth="1"/>
    <col min="6914" max="6914" width="12.8833333333333" style="8" customWidth="1"/>
    <col min="6915" max="6915" width="6.63333333333333" style="8" customWidth="1"/>
    <col min="6916" max="6916" width="4.75" style="8" customWidth="1"/>
    <col min="6917" max="6917" width="5.13333333333333" style="8" customWidth="1"/>
    <col min="6918" max="6918" width="5.75" style="8" customWidth="1"/>
    <col min="6919" max="6920" width="8.75" style="8" customWidth="1"/>
    <col min="6921" max="6921" width="6.75" style="8" customWidth="1"/>
    <col min="6922" max="7162" width="9" style="8"/>
    <col min="7163" max="7163" width="1.38333333333333" style="8" customWidth="1"/>
    <col min="7164" max="7164" width="3.75" style="8" customWidth="1"/>
    <col min="7165" max="7165" width="21.5" style="8" customWidth="1"/>
    <col min="7166" max="7166" width="9.13333333333333" style="8" customWidth="1"/>
    <col min="7167" max="7167" width="10.8833333333333" style="8" customWidth="1"/>
    <col min="7168" max="7168" width="8.25" style="8" customWidth="1"/>
    <col min="7169" max="7169" width="4.88333333333333" style="8" customWidth="1"/>
    <col min="7170" max="7170" width="12.8833333333333" style="8" customWidth="1"/>
    <col min="7171" max="7171" width="6.63333333333333" style="8" customWidth="1"/>
    <col min="7172" max="7172" width="4.75" style="8" customWidth="1"/>
    <col min="7173" max="7173" width="5.13333333333333" style="8" customWidth="1"/>
    <col min="7174" max="7174" width="5.75" style="8" customWidth="1"/>
    <col min="7175" max="7176" width="8.75" style="8" customWidth="1"/>
    <col min="7177" max="7177" width="6.75" style="8" customWidth="1"/>
    <col min="7178" max="7418" width="9" style="8"/>
    <col min="7419" max="7419" width="1.38333333333333" style="8" customWidth="1"/>
    <col min="7420" max="7420" width="3.75" style="8" customWidth="1"/>
    <col min="7421" max="7421" width="21.5" style="8" customWidth="1"/>
    <col min="7422" max="7422" width="9.13333333333333" style="8" customWidth="1"/>
    <col min="7423" max="7423" width="10.8833333333333" style="8" customWidth="1"/>
    <col min="7424" max="7424" width="8.25" style="8" customWidth="1"/>
    <col min="7425" max="7425" width="4.88333333333333" style="8" customWidth="1"/>
    <col min="7426" max="7426" width="12.8833333333333" style="8" customWidth="1"/>
    <col min="7427" max="7427" width="6.63333333333333" style="8" customWidth="1"/>
    <col min="7428" max="7428" width="4.75" style="8" customWidth="1"/>
    <col min="7429" max="7429" width="5.13333333333333" style="8" customWidth="1"/>
    <col min="7430" max="7430" width="5.75" style="8" customWidth="1"/>
    <col min="7431" max="7432" width="8.75" style="8" customWidth="1"/>
    <col min="7433" max="7433" width="6.75" style="8" customWidth="1"/>
    <col min="7434" max="7674" width="9" style="8"/>
    <col min="7675" max="7675" width="1.38333333333333" style="8" customWidth="1"/>
    <col min="7676" max="7676" width="3.75" style="8" customWidth="1"/>
    <col min="7677" max="7677" width="21.5" style="8" customWidth="1"/>
    <col min="7678" max="7678" width="9.13333333333333" style="8" customWidth="1"/>
    <col min="7679" max="7679" width="10.8833333333333" style="8" customWidth="1"/>
    <col min="7680" max="7680" width="8.25" style="8" customWidth="1"/>
    <col min="7681" max="7681" width="4.88333333333333" style="8" customWidth="1"/>
    <col min="7682" max="7682" width="12.8833333333333" style="8" customWidth="1"/>
    <col min="7683" max="7683" width="6.63333333333333" style="8" customWidth="1"/>
    <col min="7684" max="7684" width="4.75" style="8" customWidth="1"/>
    <col min="7685" max="7685" width="5.13333333333333" style="8" customWidth="1"/>
    <col min="7686" max="7686" width="5.75" style="8" customWidth="1"/>
    <col min="7687" max="7688" width="8.75" style="8" customWidth="1"/>
    <col min="7689" max="7689" width="6.75" style="8" customWidth="1"/>
    <col min="7690" max="7930" width="9" style="8"/>
    <col min="7931" max="7931" width="1.38333333333333" style="8" customWidth="1"/>
    <col min="7932" max="7932" width="3.75" style="8" customWidth="1"/>
    <col min="7933" max="7933" width="21.5" style="8" customWidth="1"/>
    <col min="7934" max="7934" width="9.13333333333333" style="8" customWidth="1"/>
    <col min="7935" max="7935" width="10.8833333333333" style="8" customWidth="1"/>
    <col min="7936" max="7936" width="8.25" style="8" customWidth="1"/>
    <col min="7937" max="7937" width="4.88333333333333" style="8" customWidth="1"/>
    <col min="7938" max="7938" width="12.8833333333333" style="8" customWidth="1"/>
    <col min="7939" max="7939" width="6.63333333333333" style="8" customWidth="1"/>
    <col min="7940" max="7940" width="4.75" style="8" customWidth="1"/>
    <col min="7941" max="7941" width="5.13333333333333" style="8" customWidth="1"/>
    <col min="7942" max="7942" width="5.75" style="8" customWidth="1"/>
    <col min="7943" max="7944" width="8.75" style="8" customWidth="1"/>
    <col min="7945" max="7945" width="6.75" style="8" customWidth="1"/>
    <col min="7946" max="8186" width="9" style="8"/>
    <col min="8187" max="8187" width="1.38333333333333" style="8" customWidth="1"/>
    <col min="8188" max="8188" width="3.75" style="8" customWidth="1"/>
    <col min="8189" max="8189" width="21.5" style="8" customWidth="1"/>
    <col min="8190" max="8190" width="9.13333333333333" style="8" customWidth="1"/>
    <col min="8191" max="8191" width="10.8833333333333" style="8" customWidth="1"/>
    <col min="8192" max="8192" width="8.25" style="8" customWidth="1"/>
    <col min="8193" max="8193" width="4.88333333333333" style="8" customWidth="1"/>
    <col min="8194" max="8194" width="12.8833333333333" style="8" customWidth="1"/>
    <col min="8195" max="8195" width="6.63333333333333" style="8" customWidth="1"/>
    <col min="8196" max="8196" width="4.75" style="8" customWidth="1"/>
    <col min="8197" max="8197" width="5.13333333333333" style="8" customWidth="1"/>
    <col min="8198" max="8198" width="5.75" style="8" customWidth="1"/>
    <col min="8199" max="8200" width="8.75" style="8" customWidth="1"/>
    <col min="8201" max="8201" width="6.75" style="8" customWidth="1"/>
    <col min="8202" max="8442" width="9" style="8"/>
    <col min="8443" max="8443" width="1.38333333333333" style="8" customWidth="1"/>
    <col min="8444" max="8444" width="3.75" style="8" customWidth="1"/>
    <col min="8445" max="8445" width="21.5" style="8" customWidth="1"/>
    <col min="8446" max="8446" width="9.13333333333333" style="8" customWidth="1"/>
    <col min="8447" max="8447" width="10.8833333333333" style="8" customWidth="1"/>
    <col min="8448" max="8448" width="8.25" style="8" customWidth="1"/>
    <col min="8449" max="8449" width="4.88333333333333" style="8" customWidth="1"/>
    <col min="8450" max="8450" width="12.8833333333333" style="8" customWidth="1"/>
    <col min="8451" max="8451" width="6.63333333333333" style="8" customWidth="1"/>
    <col min="8452" max="8452" width="4.75" style="8" customWidth="1"/>
    <col min="8453" max="8453" width="5.13333333333333" style="8" customWidth="1"/>
    <col min="8454" max="8454" width="5.75" style="8" customWidth="1"/>
    <col min="8455" max="8456" width="8.75" style="8" customWidth="1"/>
    <col min="8457" max="8457" width="6.75" style="8" customWidth="1"/>
    <col min="8458" max="8698" width="9" style="8"/>
    <col min="8699" max="8699" width="1.38333333333333" style="8" customWidth="1"/>
    <col min="8700" max="8700" width="3.75" style="8" customWidth="1"/>
    <col min="8701" max="8701" width="21.5" style="8" customWidth="1"/>
    <col min="8702" max="8702" width="9.13333333333333" style="8" customWidth="1"/>
    <col min="8703" max="8703" width="10.8833333333333" style="8" customWidth="1"/>
    <col min="8704" max="8704" width="8.25" style="8" customWidth="1"/>
    <col min="8705" max="8705" width="4.88333333333333" style="8" customWidth="1"/>
    <col min="8706" max="8706" width="12.8833333333333" style="8" customWidth="1"/>
    <col min="8707" max="8707" width="6.63333333333333" style="8" customWidth="1"/>
    <col min="8708" max="8708" width="4.75" style="8" customWidth="1"/>
    <col min="8709" max="8709" width="5.13333333333333" style="8" customWidth="1"/>
    <col min="8710" max="8710" width="5.75" style="8" customWidth="1"/>
    <col min="8711" max="8712" width="8.75" style="8" customWidth="1"/>
    <col min="8713" max="8713" width="6.75" style="8" customWidth="1"/>
    <col min="8714" max="8954" width="9" style="8"/>
    <col min="8955" max="8955" width="1.38333333333333" style="8" customWidth="1"/>
    <col min="8956" max="8956" width="3.75" style="8" customWidth="1"/>
    <col min="8957" max="8957" width="21.5" style="8" customWidth="1"/>
    <col min="8958" max="8958" width="9.13333333333333" style="8" customWidth="1"/>
    <col min="8959" max="8959" width="10.8833333333333" style="8" customWidth="1"/>
    <col min="8960" max="8960" width="8.25" style="8" customWidth="1"/>
    <col min="8961" max="8961" width="4.88333333333333" style="8" customWidth="1"/>
    <col min="8962" max="8962" width="12.8833333333333" style="8" customWidth="1"/>
    <col min="8963" max="8963" width="6.63333333333333" style="8" customWidth="1"/>
    <col min="8964" max="8964" width="4.75" style="8" customWidth="1"/>
    <col min="8965" max="8965" width="5.13333333333333" style="8" customWidth="1"/>
    <col min="8966" max="8966" width="5.75" style="8" customWidth="1"/>
    <col min="8967" max="8968" width="8.75" style="8" customWidth="1"/>
    <col min="8969" max="8969" width="6.75" style="8" customWidth="1"/>
    <col min="8970" max="9210" width="9" style="8"/>
    <col min="9211" max="9211" width="1.38333333333333" style="8" customWidth="1"/>
    <col min="9212" max="9212" width="3.75" style="8" customWidth="1"/>
    <col min="9213" max="9213" width="21.5" style="8" customWidth="1"/>
    <col min="9214" max="9214" width="9.13333333333333" style="8" customWidth="1"/>
    <col min="9215" max="9215" width="10.8833333333333" style="8" customWidth="1"/>
    <col min="9216" max="9216" width="8.25" style="8" customWidth="1"/>
    <col min="9217" max="9217" width="4.88333333333333" style="8" customWidth="1"/>
    <col min="9218" max="9218" width="12.8833333333333" style="8" customWidth="1"/>
    <col min="9219" max="9219" width="6.63333333333333" style="8" customWidth="1"/>
    <col min="9220" max="9220" width="4.75" style="8" customWidth="1"/>
    <col min="9221" max="9221" width="5.13333333333333" style="8" customWidth="1"/>
    <col min="9222" max="9222" width="5.75" style="8" customWidth="1"/>
    <col min="9223" max="9224" width="8.75" style="8" customWidth="1"/>
    <col min="9225" max="9225" width="6.75" style="8" customWidth="1"/>
    <col min="9226" max="9466" width="9" style="8"/>
    <col min="9467" max="9467" width="1.38333333333333" style="8" customWidth="1"/>
    <col min="9468" max="9468" width="3.75" style="8" customWidth="1"/>
    <col min="9469" max="9469" width="21.5" style="8" customWidth="1"/>
    <col min="9470" max="9470" width="9.13333333333333" style="8" customWidth="1"/>
    <col min="9471" max="9471" width="10.8833333333333" style="8" customWidth="1"/>
    <col min="9472" max="9472" width="8.25" style="8" customWidth="1"/>
    <col min="9473" max="9473" width="4.88333333333333" style="8" customWidth="1"/>
    <col min="9474" max="9474" width="12.8833333333333" style="8" customWidth="1"/>
    <col min="9475" max="9475" width="6.63333333333333" style="8" customWidth="1"/>
    <col min="9476" max="9476" width="4.75" style="8" customWidth="1"/>
    <col min="9477" max="9477" width="5.13333333333333" style="8" customWidth="1"/>
    <col min="9478" max="9478" width="5.75" style="8" customWidth="1"/>
    <col min="9479" max="9480" width="8.75" style="8" customWidth="1"/>
    <col min="9481" max="9481" width="6.75" style="8" customWidth="1"/>
    <col min="9482" max="9722" width="9" style="8"/>
    <col min="9723" max="9723" width="1.38333333333333" style="8" customWidth="1"/>
    <col min="9724" max="9724" width="3.75" style="8" customWidth="1"/>
    <col min="9725" max="9725" width="21.5" style="8" customWidth="1"/>
    <col min="9726" max="9726" width="9.13333333333333" style="8" customWidth="1"/>
    <col min="9727" max="9727" width="10.8833333333333" style="8" customWidth="1"/>
    <col min="9728" max="9728" width="8.25" style="8" customWidth="1"/>
    <col min="9729" max="9729" width="4.88333333333333" style="8" customWidth="1"/>
    <col min="9730" max="9730" width="12.8833333333333" style="8" customWidth="1"/>
    <col min="9731" max="9731" width="6.63333333333333" style="8" customWidth="1"/>
    <col min="9732" max="9732" width="4.75" style="8" customWidth="1"/>
    <col min="9733" max="9733" width="5.13333333333333" style="8" customWidth="1"/>
    <col min="9734" max="9734" width="5.75" style="8" customWidth="1"/>
    <col min="9735" max="9736" width="8.75" style="8" customWidth="1"/>
    <col min="9737" max="9737" width="6.75" style="8" customWidth="1"/>
    <col min="9738" max="9978" width="9" style="8"/>
    <col min="9979" max="9979" width="1.38333333333333" style="8" customWidth="1"/>
    <col min="9980" max="9980" width="3.75" style="8" customWidth="1"/>
    <col min="9981" max="9981" width="21.5" style="8" customWidth="1"/>
    <col min="9982" max="9982" width="9.13333333333333" style="8" customWidth="1"/>
    <col min="9983" max="9983" width="10.8833333333333" style="8" customWidth="1"/>
    <col min="9984" max="9984" width="8.25" style="8" customWidth="1"/>
    <col min="9985" max="9985" width="4.88333333333333" style="8" customWidth="1"/>
    <col min="9986" max="9986" width="12.8833333333333" style="8" customWidth="1"/>
    <col min="9987" max="9987" width="6.63333333333333" style="8" customWidth="1"/>
    <col min="9988" max="9988" width="4.75" style="8" customWidth="1"/>
    <col min="9989" max="9989" width="5.13333333333333" style="8" customWidth="1"/>
    <col min="9990" max="9990" width="5.75" style="8" customWidth="1"/>
    <col min="9991" max="9992" width="8.75" style="8" customWidth="1"/>
    <col min="9993" max="9993" width="6.75" style="8" customWidth="1"/>
    <col min="9994" max="10234" width="9" style="8"/>
    <col min="10235" max="10235" width="1.38333333333333" style="8" customWidth="1"/>
    <col min="10236" max="10236" width="3.75" style="8" customWidth="1"/>
    <col min="10237" max="10237" width="21.5" style="8" customWidth="1"/>
    <col min="10238" max="10238" width="9.13333333333333" style="8" customWidth="1"/>
    <col min="10239" max="10239" width="10.8833333333333" style="8" customWidth="1"/>
    <col min="10240" max="10240" width="8.25" style="8" customWidth="1"/>
    <col min="10241" max="10241" width="4.88333333333333" style="8" customWidth="1"/>
    <col min="10242" max="10242" width="12.8833333333333" style="8" customWidth="1"/>
    <col min="10243" max="10243" width="6.63333333333333" style="8" customWidth="1"/>
    <col min="10244" max="10244" width="4.75" style="8" customWidth="1"/>
    <col min="10245" max="10245" width="5.13333333333333" style="8" customWidth="1"/>
    <col min="10246" max="10246" width="5.75" style="8" customWidth="1"/>
    <col min="10247" max="10248" width="8.75" style="8" customWidth="1"/>
    <col min="10249" max="10249" width="6.75" style="8" customWidth="1"/>
    <col min="10250" max="10490" width="9" style="8"/>
    <col min="10491" max="10491" width="1.38333333333333" style="8" customWidth="1"/>
    <col min="10492" max="10492" width="3.75" style="8" customWidth="1"/>
    <col min="10493" max="10493" width="21.5" style="8" customWidth="1"/>
    <col min="10494" max="10494" width="9.13333333333333" style="8" customWidth="1"/>
    <col min="10495" max="10495" width="10.8833333333333" style="8" customWidth="1"/>
    <col min="10496" max="10496" width="8.25" style="8" customWidth="1"/>
    <col min="10497" max="10497" width="4.88333333333333" style="8" customWidth="1"/>
    <col min="10498" max="10498" width="12.8833333333333" style="8" customWidth="1"/>
    <col min="10499" max="10499" width="6.63333333333333" style="8" customWidth="1"/>
    <col min="10500" max="10500" width="4.75" style="8" customWidth="1"/>
    <col min="10501" max="10501" width="5.13333333333333" style="8" customWidth="1"/>
    <col min="10502" max="10502" width="5.75" style="8" customWidth="1"/>
    <col min="10503" max="10504" width="8.75" style="8" customWidth="1"/>
    <col min="10505" max="10505" width="6.75" style="8" customWidth="1"/>
    <col min="10506" max="10746" width="9" style="8"/>
    <col min="10747" max="10747" width="1.38333333333333" style="8" customWidth="1"/>
    <col min="10748" max="10748" width="3.75" style="8" customWidth="1"/>
    <col min="10749" max="10749" width="21.5" style="8" customWidth="1"/>
    <col min="10750" max="10750" width="9.13333333333333" style="8" customWidth="1"/>
    <col min="10751" max="10751" width="10.8833333333333" style="8" customWidth="1"/>
    <col min="10752" max="10752" width="8.25" style="8" customWidth="1"/>
    <col min="10753" max="10753" width="4.88333333333333" style="8" customWidth="1"/>
    <col min="10754" max="10754" width="12.8833333333333" style="8" customWidth="1"/>
    <col min="10755" max="10755" width="6.63333333333333" style="8" customWidth="1"/>
    <col min="10756" max="10756" width="4.75" style="8" customWidth="1"/>
    <col min="10757" max="10757" width="5.13333333333333" style="8" customWidth="1"/>
    <col min="10758" max="10758" width="5.75" style="8" customWidth="1"/>
    <col min="10759" max="10760" width="8.75" style="8" customWidth="1"/>
    <col min="10761" max="10761" width="6.75" style="8" customWidth="1"/>
    <col min="10762" max="11002" width="9" style="8"/>
    <col min="11003" max="11003" width="1.38333333333333" style="8" customWidth="1"/>
    <col min="11004" max="11004" width="3.75" style="8" customWidth="1"/>
    <col min="11005" max="11005" width="21.5" style="8" customWidth="1"/>
    <col min="11006" max="11006" width="9.13333333333333" style="8" customWidth="1"/>
    <col min="11007" max="11007" width="10.8833333333333" style="8" customWidth="1"/>
    <col min="11008" max="11008" width="8.25" style="8" customWidth="1"/>
    <col min="11009" max="11009" width="4.88333333333333" style="8" customWidth="1"/>
    <col min="11010" max="11010" width="12.8833333333333" style="8" customWidth="1"/>
    <col min="11011" max="11011" width="6.63333333333333" style="8" customWidth="1"/>
    <col min="11012" max="11012" width="4.75" style="8" customWidth="1"/>
    <col min="11013" max="11013" width="5.13333333333333" style="8" customWidth="1"/>
    <col min="11014" max="11014" width="5.75" style="8" customWidth="1"/>
    <col min="11015" max="11016" width="8.75" style="8" customWidth="1"/>
    <col min="11017" max="11017" width="6.75" style="8" customWidth="1"/>
    <col min="11018" max="11258" width="9" style="8"/>
    <col min="11259" max="11259" width="1.38333333333333" style="8" customWidth="1"/>
    <col min="11260" max="11260" width="3.75" style="8" customWidth="1"/>
    <col min="11261" max="11261" width="21.5" style="8" customWidth="1"/>
    <col min="11262" max="11262" width="9.13333333333333" style="8" customWidth="1"/>
    <col min="11263" max="11263" width="10.8833333333333" style="8" customWidth="1"/>
    <col min="11264" max="11264" width="8.25" style="8" customWidth="1"/>
    <col min="11265" max="11265" width="4.88333333333333" style="8" customWidth="1"/>
    <col min="11266" max="11266" width="12.8833333333333" style="8" customWidth="1"/>
    <col min="11267" max="11267" width="6.63333333333333" style="8" customWidth="1"/>
    <col min="11268" max="11268" width="4.75" style="8" customWidth="1"/>
    <col min="11269" max="11269" width="5.13333333333333" style="8" customWidth="1"/>
    <col min="11270" max="11270" width="5.75" style="8" customWidth="1"/>
    <col min="11271" max="11272" width="8.75" style="8" customWidth="1"/>
    <col min="11273" max="11273" width="6.75" style="8" customWidth="1"/>
    <col min="11274" max="11514" width="9" style="8"/>
    <col min="11515" max="11515" width="1.38333333333333" style="8" customWidth="1"/>
    <col min="11516" max="11516" width="3.75" style="8" customWidth="1"/>
    <col min="11517" max="11517" width="21.5" style="8" customWidth="1"/>
    <col min="11518" max="11518" width="9.13333333333333" style="8" customWidth="1"/>
    <col min="11519" max="11519" width="10.8833333333333" style="8" customWidth="1"/>
    <col min="11520" max="11520" width="8.25" style="8" customWidth="1"/>
    <col min="11521" max="11521" width="4.88333333333333" style="8" customWidth="1"/>
    <col min="11522" max="11522" width="12.8833333333333" style="8" customWidth="1"/>
    <col min="11523" max="11523" width="6.63333333333333" style="8" customWidth="1"/>
    <col min="11524" max="11524" width="4.75" style="8" customWidth="1"/>
    <col min="11525" max="11525" width="5.13333333333333" style="8" customWidth="1"/>
    <col min="11526" max="11526" width="5.75" style="8" customWidth="1"/>
    <col min="11527" max="11528" width="8.75" style="8" customWidth="1"/>
    <col min="11529" max="11529" width="6.75" style="8" customWidth="1"/>
    <col min="11530" max="11770" width="9" style="8"/>
    <col min="11771" max="11771" width="1.38333333333333" style="8" customWidth="1"/>
    <col min="11772" max="11772" width="3.75" style="8" customWidth="1"/>
    <col min="11773" max="11773" width="21.5" style="8" customWidth="1"/>
    <col min="11774" max="11774" width="9.13333333333333" style="8" customWidth="1"/>
    <col min="11775" max="11775" width="10.8833333333333" style="8" customWidth="1"/>
    <col min="11776" max="11776" width="8.25" style="8" customWidth="1"/>
    <col min="11777" max="11777" width="4.88333333333333" style="8" customWidth="1"/>
    <col min="11778" max="11778" width="12.8833333333333" style="8" customWidth="1"/>
    <col min="11779" max="11779" width="6.63333333333333" style="8" customWidth="1"/>
    <col min="11780" max="11780" width="4.75" style="8" customWidth="1"/>
    <col min="11781" max="11781" width="5.13333333333333" style="8" customWidth="1"/>
    <col min="11782" max="11782" width="5.75" style="8" customWidth="1"/>
    <col min="11783" max="11784" width="8.75" style="8" customWidth="1"/>
    <col min="11785" max="11785" width="6.75" style="8" customWidth="1"/>
    <col min="11786" max="12026" width="9" style="8"/>
    <col min="12027" max="12027" width="1.38333333333333" style="8" customWidth="1"/>
    <col min="12028" max="12028" width="3.75" style="8" customWidth="1"/>
    <col min="12029" max="12029" width="21.5" style="8" customWidth="1"/>
    <col min="12030" max="12030" width="9.13333333333333" style="8" customWidth="1"/>
    <col min="12031" max="12031" width="10.8833333333333" style="8" customWidth="1"/>
    <col min="12032" max="12032" width="8.25" style="8" customWidth="1"/>
    <col min="12033" max="12033" width="4.88333333333333" style="8" customWidth="1"/>
    <col min="12034" max="12034" width="12.8833333333333" style="8" customWidth="1"/>
    <col min="12035" max="12035" width="6.63333333333333" style="8" customWidth="1"/>
    <col min="12036" max="12036" width="4.75" style="8" customWidth="1"/>
    <col min="12037" max="12037" width="5.13333333333333" style="8" customWidth="1"/>
    <col min="12038" max="12038" width="5.75" style="8" customWidth="1"/>
    <col min="12039" max="12040" width="8.75" style="8" customWidth="1"/>
    <col min="12041" max="12041" width="6.75" style="8" customWidth="1"/>
    <col min="12042" max="12282" width="9" style="8"/>
    <col min="12283" max="12283" width="1.38333333333333" style="8" customWidth="1"/>
    <col min="12284" max="12284" width="3.75" style="8" customWidth="1"/>
    <col min="12285" max="12285" width="21.5" style="8" customWidth="1"/>
    <col min="12286" max="12286" width="9.13333333333333" style="8" customWidth="1"/>
    <col min="12287" max="12287" width="10.8833333333333" style="8" customWidth="1"/>
    <col min="12288" max="12288" width="8.25" style="8" customWidth="1"/>
    <col min="12289" max="12289" width="4.88333333333333" style="8" customWidth="1"/>
    <col min="12290" max="12290" width="12.8833333333333" style="8" customWidth="1"/>
    <col min="12291" max="12291" width="6.63333333333333" style="8" customWidth="1"/>
    <col min="12292" max="12292" width="4.75" style="8" customWidth="1"/>
    <col min="12293" max="12293" width="5.13333333333333" style="8" customWidth="1"/>
    <col min="12294" max="12294" width="5.75" style="8" customWidth="1"/>
    <col min="12295" max="12296" width="8.75" style="8" customWidth="1"/>
    <col min="12297" max="12297" width="6.75" style="8" customWidth="1"/>
    <col min="12298" max="12538" width="9" style="8"/>
    <col min="12539" max="12539" width="1.38333333333333" style="8" customWidth="1"/>
    <col min="12540" max="12540" width="3.75" style="8" customWidth="1"/>
    <col min="12541" max="12541" width="21.5" style="8" customWidth="1"/>
    <col min="12542" max="12542" width="9.13333333333333" style="8" customWidth="1"/>
    <col min="12543" max="12543" width="10.8833333333333" style="8" customWidth="1"/>
    <col min="12544" max="12544" width="8.25" style="8" customWidth="1"/>
    <col min="12545" max="12545" width="4.88333333333333" style="8" customWidth="1"/>
    <col min="12546" max="12546" width="12.8833333333333" style="8" customWidth="1"/>
    <col min="12547" max="12547" width="6.63333333333333" style="8" customWidth="1"/>
    <col min="12548" max="12548" width="4.75" style="8" customWidth="1"/>
    <col min="12549" max="12549" width="5.13333333333333" style="8" customWidth="1"/>
    <col min="12550" max="12550" width="5.75" style="8" customWidth="1"/>
    <col min="12551" max="12552" width="8.75" style="8" customWidth="1"/>
    <col min="12553" max="12553" width="6.75" style="8" customWidth="1"/>
    <col min="12554" max="12794" width="9" style="8"/>
    <col min="12795" max="12795" width="1.38333333333333" style="8" customWidth="1"/>
    <col min="12796" max="12796" width="3.75" style="8" customWidth="1"/>
    <col min="12797" max="12797" width="21.5" style="8" customWidth="1"/>
    <col min="12798" max="12798" width="9.13333333333333" style="8" customWidth="1"/>
    <col min="12799" max="12799" width="10.8833333333333" style="8" customWidth="1"/>
    <col min="12800" max="12800" width="8.25" style="8" customWidth="1"/>
    <col min="12801" max="12801" width="4.88333333333333" style="8" customWidth="1"/>
    <col min="12802" max="12802" width="12.8833333333333" style="8" customWidth="1"/>
    <col min="12803" max="12803" width="6.63333333333333" style="8" customWidth="1"/>
    <col min="12804" max="12804" width="4.75" style="8" customWidth="1"/>
    <col min="12805" max="12805" width="5.13333333333333" style="8" customWidth="1"/>
    <col min="12806" max="12806" width="5.75" style="8" customWidth="1"/>
    <col min="12807" max="12808" width="8.75" style="8" customWidth="1"/>
    <col min="12809" max="12809" width="6.75" style="8" customWidth="1"/>
    <col min="12810" max="13050" width="9" style="8"/>
    <col min="13051" max="13051" width="1.38333333333333" style="8" customWidth="1"/>
    <col min="13052" max="13052" width="3.75" style="8" customWidth="1"/>
    <col min="13053" max="13053" width="21.5" style="8" customWidth="1"/>
    <col min="13054" max="13054" width="9.13333333333333" style="8" customWidth="1"/>
    <col min="13055" max="13055" width="10.8833333333333" style="8" customWidth="1"/>
    <col min="13056" max="13056" width="8.25" style="8" customWidth="1"/>
    <col min="13057" max="13057" width="4.88333333333333" style="8" customWidth="1"/>
    <col min="13058" max="13058" width="12.8833333333333" style="8" customWidth="1"/>
    <col min="13059" max="13059" width="6.63333333333333" style="8" customWidth="1"/>
    <col min="13060" max="13060" width="4.75" style="8" customWidth="1"/>
    <col min="13061" max="13061" width="5.13333333333333" style="8" customWidth="1"/>
    <col min="13062" max="13062" width="5.75" style="8" customWidth="1"/>
    <col min="13063" max="13064" width="8.75" style="8" customWidth="1"/>
    <col min="13065" max="13065" width="6.75" style="8" customWidth="1"/>
    <col min="13066" max="13306" width="9" style="8"/>
    <col min="13307" max="13307" width="1.38333333333333" style="8" customWidth="1"/>
    <col min="13308" max="13308" width="3.75" style="8" customWidth="1"/>
    <col min="13309" max="13309" width="21.5" style="8" customWidth="1"/>
    <col min="13310" max="13310" width="9.13333333333333" style="8" customWidth="1"/>
    <col min="13311" max="13311" width="10.8833333333333" style="8" customWidth="1"/>
    <col min="13312" max="13312" width="8.25" style="8" customWidth="1"/>
    <col min="13313" max="13313" width="4.88333333333333" style="8" customWidth="1"/>
    <col min="13314" max="13314" width="12.8833333333333" style="8" customWidth="1"/>
    <col min="13315" max="13315" width="6.63333333333333" style="8" customWidth="1"/>
    <col min="13316" max="13316" width="4.75" style="8" customWidth="1"/>
    <col min="13317" max="13317" width="5.13333333333333" style="8" customWidth="1"/>
    <col min="13318" max="13318" width="5.75" style="8" customWidth="1"/>
    <col min="13319" max="13320" width="8.75" style="8" customWidth="1"/>
    <col min="13321" max="13321" width="6.75" style="8" customWidth="1"/>
    <col min="13322" max="13562" width="9" style="8"/>
    <col min="13563" max="13563" width="1.38333333333333" style="8" customWidth="1"/>
    <col min="13564" max="13564" width="3.75" style="8" customWidth="1"/>
    <col min="13565" max="13565" width="21.5" style="8" customWidth="1"/>
    <col min="13566" max="13566" width="9.13333333333333" style="8" customWidth="1"/>
    <col min="13567" max="13567" width="10.8833333333333" style="8" customWidth="1"/>
    <col min="13568" max="13568" width="8.25" style="8" customWidth="1"/>
    <col min="13569" max="13569" width="4.88333333333333" style="8" customWidth="1"/>
    <col min="13570" max="13570" width="12.8833333333333" style="8" customWidth="1"/>
    <col min="13571" max="13571" width="6.63333333333333" style="8" customWidth="1"/>
    <col min="13572" max="13572" width="4.75" style="8" customWidth="1"/>
    <col min="13573" max="13573" width="5.13333333333333" style="8" customWidth="1"/>
    <col min="13574" max="13574" width="5.75" style="8" customWidth="1"/>
    <col min="13575" max="13576" width="8.75" style="8" customWidth="1"/>
    <col min="13577" max="13577" width="6.75" style="8" customWidth="1"/>
    <col min="13578" max="13818" width="9" style="8"/>
    <col min="13819" max="13819" width="1.38333333333333" style="8" customWidth="1"/>
    <col min="13820" max="13820" width="3.75" style="8" customWidth="1"/>
    <col min="13821" max="13821" width="21.5" style="8" customWidth="1"/>
    <col min="13822" max="13822" width="9.13333333333333" style="8" customWidth="1"/>
    <col min="13823" max="13823" width="10.8833333333333" style="8" customWidth="1"/>
    <col min="13824" max="13824" width="8.25" style="8" customWidth="1"/>
    <col min="13825" max="13825" width="4.88333333333333" style="8" customWidth="1"/>
    <col min="13826" max="13826" width="12.8833333333333" style="8" customWidth="1"/>
    <col min="13827" max="13827" width="6.63333333333333" style="8" customWidth="1"/>
    <col min="13828" max="13828" width="4.75" style="8" customWidth="1"/>
    <col min="13829" max="13829" width="5.13333333333333" style="8" customWidth="1"/>
    <col min="13830" max="13830" width="5.75" style="8" customWidth="1"/>
    <col min="13831" max="13832" width="8.75" style="8" customWidth="1"/>
    <col min="13833" max="13833" width="6.75" style="8" customWidth="1"/>
    <col min="13834" max="14074" width="9" style="8"/>
    <col min="14075" max="14075" width="1.38333333333333" style="8" customWidth="1"/>
    <col min="14076" max="14076" width="3.75" style="8" customWidth="1"/>
    <col min="14077" max="14077" width="21.5" style="8" customWidth="1"/>
    <col min="14078" max="14078" width="9.13333333333333" style="8" customWidth="1"/>
    <col min="14079" max="14079" width="10.8833333333333" style="8" customWidth="1"/>
    <col min="14080" max="14080" width="8.25" style="8" customWidth="1"/>
    <col min="14081" max="14081" width="4.88333333333333" style="8" customWidth="1"/>
    <col min="14082" max="14082" width="12.8833333333333" style="8" customWidth="1"/>
    <col min="14083" max="14083" width="6.63333333333333" style="8" customWidth="1"/>
    <col min="14084" max="14084" width="4.75" style="8" customWidth="1"/>
    <col min="14085" max="14085" width="5.13333333333333" style="8" customWidth="1"/>
    <col min="14086" max="14086" width="5.75" style="8" customWidth="1"/>
    <col min="14087" max="14088" width="8.75" style="8" customWidth="1"/>
    <col min="14089" max="14089" width="6.75" style="8" customWidth="1"/>
    <col min="14090" max="14330" width="9" style="8"/>
    <col min="14331" max="14331" width="1.38333333333333" style="8" customWidth="1"/>
    <col min="14332" max="14332" width="3.75" style="8" customWidth="1"/>
    <col min="14333" max="14333" width="21.5" style="8" customWidth="1"/>
    <col min="14334" max="14334" width="9.13333333333333" style="8" customWidth="1"/>
    <col min="14335" max="14335" width="10.8833333333333" style="8" customWidth="1"/>
    <col min="14336" max="14336" width="8.25" style="8" customWidth="1"/>
    <col min="14337" max="14337" width="4.88333333333333" style="8" customWidth="1"/>
    <col min="14338" max="14338" width="12.8833333333333" style="8" customWidth="1"/>
    <col min="14339" max="14339" width="6.63333333333333" style="8" customWidth="1"/>
    <col min="14340" max="14340" width="4.75" style="8" customWidth="1"/>
    <col min="14341" max="14341" width="5.13333333333333" style="8" customWidth="1"/>
    <col min="14342" max="14342" width="5.75" style="8" customWidth="1"/>
    <col min="14343" max="14344" width="8.75" style="8" customWidth="1"/>
    <col min="14345" max="14345" width="6.75" style="8" customWidth="1"/>
    <col min="14346" max="14586" width="9" style="8"/>
    <col min="14587" max="14587" width="1.38333333333333" style="8" customWidth="1"/>
    <col min="14588" max="14588" width="3.75" style="8" customWidth="1"/>
    <col min="14589" max="14589" width="21.5" style="8" customWidth="1"/>
    <col min="14590" max="14590" width="9.13333333333333" style="8" customWidth="1"/>
    <col min="14591" max="14591" width="10.8833333333333" style="8" customWidth="1"/>
    <col min="14592" max="14592" width="8.25" style="8" customWidth="1"/>
    <col min="14593" max="14593" width="4.88333333333333" style="8" customWidth="1"/>
    <col min="14594" max="14594" width="12.8833333333333" style="8" customWidth="1"/>
    <col min="14595" max="14595" width="6.63333333333333" style="8" customWidth="1"/>
    <col min="14596" max="14596" width="4.75" style="8" customWidth="1"/>
    <col min="14597" max="14597" width="5.13333333333333" style="8" customWidth="1"/>
    <col min="14598" max="14598" width="5.75" style="8" customWidth="1"/>
    <col min="14599" max="14600" width="8.75" style="8" customWidth="1"/>
    <col min="14601" max="14601" width="6.75" style="8" customWidth="1"/>
    <col min="14602" max="14842" width="9" style="8"/>
    <col min="14843" max="14843" width="1.38333333333333" style="8" customWidth="1"/>
    <col min="14844" max="14844" width="3.75" style="8" customWidth="1"/>
    <col min="14845" max="14845" width="21.5" style="8" customWidth="1"/>
    <col min="14846" max="14846" width="9.13333333333333" style="8" customWidth="1"/>
    <col min="14847" max="14847" width="10.8833333333333" style="8" customWidth="1"/>
    <col min="14848" max="14848" width="8.25" style="8" customWidth="1"/>
    <col min="14849" max="14849" width="4.88333333333333" style="8" customWidth="1"/>
    <col min="14850" max="14850" width="12.8833333333333" style="8" customWidth="1"/>
    <col min="14851" max="14851" width="6.63333333333333" style="8" customWidth="1"/>
    <col min="14852" max="14852" width="4.75" style="8" customWidth="1"/>
    <col min="14853" max="14853" width="5.13333333333333" style="8" customWidth="1"/>
    <col min="14854" max="14854" width="5.75" style="8" customWidth="1"/>
    <col min="14855" max="14856" width="8.75" style="8" customWidth="1"/>
    <col min="14857" max="14857" width="6.75" style="8" customWidth="1"/>
    <col min="14858" max="15098" width="9" style="8"/>
    <col min="15099" max="15099" width="1.38333333333333" style="8" customWidth="1"/>
    <col min="15100" max="15100" width="3.75" style="8" customWidth="1"/>
    <col min="15101" max="15101" width="21.5" style="8" customWidth="1"/>
    <col min="15102" max="15102" width="9.13333333333333" style="8" customWidth="1"/>
    <col min="15103" max="15103" width="10.8833333333333" style="8" customWidth="1"/>
    <col min="15104" max="15104" width="8.25" style="8" customWidth="1"/>
    <col min="15105" max="15105" width="4.88333333333333" style="8" customWidth="1"/>
    <col min="15106" max="15106" width="12.8833333333333" style="8" customWidth="1"/>
    <col min="15107" max="15107" width="6.63333333333333" style="8" customWidth="1"/>
    <col min="15108" max="15108" width="4.75" style="8" customWidth="1"/>
    <col min="15109" max="15109" width="5.13333333333333" style="8" customWidth="1"/>
    <col min="15110" max="15110" width="5.75" style="8" customWidth="1"/>
    <col min="15111" max="15112" width="8.75" style="8" customWidth="1"/>
    <col min="15113" max="15113" width="6.75" style="8" customWidth="1"/>
    <col min="15114" max="15354" width="9" style="8"/>
    <col min="15355" max="15355" width="1.38333333333333" style="8" customWidth="1"/>
    <col min="15356" max="15356" width="3.75" style="8" customWidth="1"/>
    <col min="15357" max="15357" width="21.5" style="8" customWidth="1"/>
    <col min="15358" max="15358" width="9.13333333333333" style="8" customWidth="1"/>
    <col min="15359" max="15359" width="10.8833333333333" style="8" customWidth="1"/>
    <col min="15360" max="15360" width="8.25" style="8" customWidth="1"/>
    <col min="15361" max="15361" width="4.88333333333333" style="8" customWidth="1"/>
    <col min="15362" max="15362" width="12.8833333333333" style="8" customWidth="1"/>
    <col min="15363" max="15363" width="6.63333333333333" style="8" customWidth="1"/>
    <col min="15364" max="15364" width="4.75" style="8" customWidth="1"/>
    <col min="15365" max="15365" width="5.13333333333333" style="8" customWidth="1"/>
    <col min="15366" max="15366" width="5.75" style="8" customWidth="1"/>
    <col min="15367" max="15368" width="8.75" style="8" customWidth="1"/>
    <col min="15369" max="15369" width="6.75" style="8" customWidth="1"/>
    <col min="15370" max="15610" width="9" style="8"/>
    <col min="15611" max="15611" width="1.38333333333333" style="8" customWidth="1"/>
    <col min="15612" max="15612" width="3.75" style="8" customWidth="1"/>
    <col min="15613" max="15613" width="21.5" style="8" customWidth="1"/>
    <col min="15614" max="15614" width="9.13333333333333" style="8" customWidth="1"/>
    <col min="15615" max="15615" width="10.8833333333333" style="8" customWidth="1"/>
    <col min="15616" max="15616" width="8.25" style="8" customWidth="1"/>
    <col min="15617" max="15617" width="4.88333333333333" style="8" customWidth="1"/>
    <col min="15618" max="15618" width="12.8833333333333" style="8" customWidth="1"/>
    <col min="15619" max="15619" width="6.63333333333333" style="8" customWidth="1"/>
    <col min="15620" max="15620" width="4.75" style="8" customWidth="1"/>
    <col min="15621" max="15621" width="5.13333333333333" style="8" customWidth="1"/>
    <col min="15622" max="15622" width="5.75" style="8" customWidth="1"/>
    <col min="15623" max="15624" width="8.75" style="8" customWidth="1"/>
    <col min="15625" max="15625" width="6.75" style="8" customWidth="1"/>
    <col min="15626" max="15866" width="9" style="8"/>
    <col min="15867" max="15867" width="1.38333333333333" style="8" customWidth="1"/>
    <col min="15868" max="15868" width="3.75" style="8" customWidth="1"/>
    <col min="15869" max="15869" width="21.5" style="8" customWidth="1"/>
    <col min="15870" max="15870" width="9.13333333333333" style="8" customWidth="1"/>
    <col min="15871" max="15871" width="10.8833333333333" style="8" customWidth="1"/>
    <col min="15872" max="15872" width="8.25" style="8" customWidth="1"/>
    <col min="15873" max="15873" width="4.88333333333333" style="8" customWidth="1"/>
    <col min="15874" max="15874" width="12.8833333333333" style="8" customWidth="1"/>
    <col min="15875" max="15875" width="6.63333333333333" style="8" customWidth="1"/>
    <col min="15876" max="15876" width="4.75" style="8" customWidth="1"/>
    <col min="15877" max="15877" width="5.13333333333333" style="8" customWidth="1"/>
    <col min="15878" max="15878" width="5.75" style="8" customWidth="1"/>
    <col min="15879" max="15880" width="8.75" style="8" customWidth="1"/>
    <col min="15881" max="15881" width="6.75" style="8" customWidth="1"/>
    <col min="15882" max="16122" width="9" style="8"/>
    <col min="16123" max="16123" width="1.38333333333333" style="8" customWidth="1"/>
    <col min="16124" max="16124" width="3.75" style="8" customWidth="1"/>
    <col min="16125" max="16125" width="21.5" style="8" customWidth="1"/>
    <col min="16126" max="16126" width="9.13333333333333" style="8" customWidth="1"/>
    <col min="16127" max="16127" width="10.8833333333333" style="8" customWidth="1"/>
    <col min="16128" max="16128" width="8.25" style="8" customWidth="1"/>
    <col min="16129" max="16129" width="4.88333333333333" style="8" customWidth="1"/>
    <col min="16130" max="16130" width="12.8833333333333" style="8" customWidth="1"/>
    <col min="16131" max="16131" width="6.63333333333333" style="8" customWidth="1"/>
    <col min="16132" max="16132" width="4.75" style="8" customWidth="1"/>
    <col min="16133" max="16133" width="5.13333333333333" style="8" customWidth="1"/>
    <col min="16134" max="16134" width="5.75" style="8" customWidth="1"/>
    <col min="16135" max="16136" width="8.75" style="8" customWidth="1"/>
    <col min="16137" max="16137" width="6.75" style="8" customWidth="1"/>
    <col min="16138" max="16381" width="9" style="8"/>
  </cols>
  <sheetData>
    <row r="1" spans="1:2">
      <c r="A1" s="9" t="s">
        <v>0</v>
      </c>
      <c r="B1" s="10" t="s">
        <v>1</v>
      </c>
    </row>
    <row r="2" ht="14.25" customHeight="1" spans="2:18">
      <c r="B2" s="10" t="s">
        <v>2</v>
      </c>
      <c r="D2" s="11"/>
      <c r="E2" s="11"/>
      <c r="F2" s="11"/>
      <c r="G2" s="12"/>
      <c r="H2" s="13"/>
      <c r="I2" s="82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2:18">
      <c r="B3" s="10" t="s">
        <v>3</v>
      </c>
      <c r="D3" s="11"/>
      <c r="E3" s="11"/>
      <c r="F3" s="11"/>
      <c r="G3" s="12"/>
      <c r="H3" s="13"/>
      <c r="I3" s="82"/>
      <c r="J3" s="11"/>
      <c r="K3" s="11"/>
      <c r="L3" s="11"/>
      <c r="M3" s="11"/>
      <c r="N3" s="11"/>
      <c r="O3" s="11"/>
      <c r="P3" s="11"/>
      <c r="Q3" s="11"/>
      <c r="R3" s="11"/>
    </row>
    <row r="4" spans="1:18">
      <c r="A4" s="11"/>
      <c r="B4" s="10" t="s">
        <v>4</v>
      </c>
      <c r="D4" s="11"/>
      <c r="E4" s="11"/>
      <c r="F4" s="11"/>
      <c r="G4" s="12"/>
      <c r="H4" s="13"/>
      <c r="I4" s="82"/>
      <c r="J4" s="11"/>
      <c r="K4" s="11"/>
      <c r="L4" s="11"/>
      <c r="M4" s="11"/>
      <c r="N4" s="11"/>
      <c r="O4" s="11"/>
      <c r="P4" s="11"/>
      <c r="Q4" s="11"/>
      <c r="R4" s="11"/>
    </row>
    <row r="5" spans="1:18">
      <c r="A5" s="14"/>
      <c r="B5" s="10" t="s">
        <v>5</v>
      </c>
      <c r="D5" s="11"/>
      <c r="E5" s="11"/>
      <c r="F5" s="11"/>
      <c r="G5" s="12"/>
      <c r="H5" s="13"/>
      <c r="I5" s="82"/>
      <c r="J5" s="11"/>
      <c r="K5" s="11"/>
      <c r="L5" s="11"/>
      <c r="M5" s="11"/>
      <c r="N5" s="11"/>
      <c r="O5" s="11"/>
      <c r="P5" s="11"/>
      <c r="Q5" s="11"/>
      <c r="R5" s="11"/>
    </row>
    <row r="6" ht="14.25" customHeight="1" spans="1:18">
      <c r="A6" s="11"/>
      <c r="B6" s="15" t="s">
        <v>6</v>
      </c>
      <c r="D6" s="11"/>
      <c r="E6" s="11"/>
      <c r="F6" s="11"/>
      <c r="G6" s="12"/>
      <c r="H6" s="13"/>
      <c r="I6" s="82"/>
      <c r="J6" s="11"/>
      <c r="K6" s="11"/>
      <c r="L6" s="11"/>
      <c r="M6" s="11"/>
      <c r="N6" s="11"/>
      <c r="O6" s="11"/>
      <c r="P6" s="11"/>
      <c r="Q6" s="11"/>
      <c r="R6" s="11"/>
    </row>
    <row r="7" ht="27" customHeight="1" spans="3:18">
      <c r="C7" s="16" t="s">
        <v>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15" customHeight="1" spans="7:8">
      <c r="G8" s="5"/>
      <c r="H8" s="5"/>
    </row>
    <row r="9" customHeight="1" spans="1:18">
      <c r="A9" s="17" t="s">
        <v>8</v>
      </c>
      <c r="B9" s="18"/>
      <c r="C9" s="18"/>
      <c r="D9" s="19"/>
      <c r="E9" s="19"/>
      <c r="F9" s="19"/>
      <c r="G9" s="19"/>
      <c r="H9" s="19"/>
      <c r="I9" s="83"/>
      <c r="J9" s="19"/>
      <c r="K9" s="19"/>
      <c r="L9" s="19"/>
      <c r="M9" s="19"/>
      <c r="N9" s="19"/>
      <c r="O9" s="19"/>
      <c r="P9" s="19"/>
      <c r="Q9" s="19"/>
      <c r="R9" s="19"/>
    </row>
    <row r="10" ht="18" customHeight="1" spans="1:18">
      <c r="A10" s="20" t="s">
        <v>9</v>
      </c>
      <c r="B10" s="18"/>
      <c r="C10" s="18"/>
      <c r="D10" s="19"/>
      <c r="E10" s="19"/>
      <c r="F10" s="19"/>
      <c r="G10" s="19"/>
      <c r="H10" s="19"/>
      <c r="I10" s="83"/>
      <c r="J10" s="19"/>
      <c r="K10" s="19"/>
      <c r="L10" s="19"/>
      <c r="M10" s="19"/>
      <c r="N10" s="19"/>
      <c r="O10" s="19"/>
      <c r="P10" s="19"/>
      <c r="Q10" s="19"/>
      <c r="R10" s="19"/>
    </row>
    <row r="11" ht="15" customHeight="1" spans="1:18">
      <c r="A11" s="17" t="s">
        <v>10</v>
      </c>
      <c r="B11" s="18"/>
      <c r="C11" s="18"/>
      <c r="D11" s="19"/>
      <c r="E11" s="19"/>
      <c r="F11" s="19"/>
      <c r="G11" s="19"/>
      <c r="H11" s="19"/>
      <c r="I11" s="83"/>
      <c r="J11" s="19"/>
      <c r="K11" s="19"/>
      <c r="L11" s="19"/>
      <c r="M11" s="19"/>
      <c r="N11" s="19"/>
      <c r="O11" s="19"/>
      <c r="P11" s="19"/>
      <c r="Q11" s="19"/>
      <c r="R11" s="19"/>
    </row>
    <row r="12" customHeight="1" spans="1:18">
      <c r="A12" s="17" t="s">
        <v>11</v>
      </c>
      <c r="B12" s="18"/>
      <c r="C12" s="18"/>
      <c r="D12" s="19"/>
      <c r="E12" s="19"/>
      <c r="F12" s="19"/>
      <c r="G12" s="19"/>
      <c r="H12" s="19"/>
      <c r="I12" s="83"/>
      <c r="J12" s="19"/>
      <c r="K12" s="19"/>
      <c r="L12" s="19"/>
      <c r="M12" s="19"/>
      <c r="N12" s="19"/>
      <c r="O12" s="19"/>
      <c r="P12" s="19"/>
      <c r="Q12" s="19"/>
      <c r="R12" s="19"/>
    </row>
    <row r="13" ht="15" customHeight="1" spans="1:18">
      <c r="A13" s="21"/>
      <c r="B13" s="21"/>
      <c r="C13" s="22"/>
      <c r="D13" s="22"/>
      <c r="E13" s="22"/>
      <c r="F13" s="22"/>
      <c r="G13" s="23"/>
      <c r="H13" s="21"/>
      <c r="I13" s="84"/>
      <c r="J13" s="22"/>
      <c r="K13" s="22"/>
      <c r="L13" s="22"/>
      <c r="M13" s="22"/>
      <c r="N13" s="22"/>
      <c r="O13" s="22"/>
      <c r="P13" s="22"/>
      <c r="Q13" s="22"/>
      <c r="R13" s="22"/>
    </row>
    <row r="14" ht="20" customHeight="1" spans="1:18">
      <c r="A14" s="24"/>
      <c r="B14" s="25" t="s">
        <v>12</v>
      </c>
      <c r="C14" s="26" t="s">
        <v>13</v>
      </c>
      <c r="D14" s="27" t="s">
        <v>14</v>
      </c>
      <c r="E14" s="27" t="s">
        <v>15</v>
      </c>
      <c r="F14" s="27" t="s">
        <v>16</v>
      </c>
      <c r="G14" s="27" t="s">
        <v>17</v>
      </c>
      <c r="H14" s="27" t="s">
        <v>18</v>
      </c>
      <c r="I14" s="85" t="s">
        <v>19</v>
      </c>
      <c r="J14" s="27" t="s">
        <v>20</v>
      </c>
      <c r="K14" s="27" t="s">
        <v>21</v>
      </c>
      <c r="L14" s="27" t="s">
        <v>22</v>
      </c>
      <c r="M14" s="86" t="s">
        <v>23</v>
      </c>
      <c r="N14" s="86"/>
      <c r="O14" s="86"/>
      <c r="P14" s="86"/>
      <c r="Q14" s="86"/>
      <c r="R14" s="102"/>
    </row>
    <row r="15" ht="15" customHeight="1" spans="1:18">
      <c r="A15" s="24"/>
      <c r="B15" s="28"/>
      <c r="C15" s="29"/>
      <c r="D15" s="30"/>
      <c r="E15" s="30"/>
      <c r="F15" s="30"/>
      <c r="G15" s="30"/>
      <c r="H15" s="30"/>
      <c r="I15" s="87"/>
      <c r="J15" s="30"/>
      <c r="K15" s="30"/>
      <c r="L15" s="30"/>
      <c r="M15" s="30">
        <v>1</v>
      </c>
      <c r="N15" s="30">
        <v>2</v>
      </c>
      <c r="O15" s="30">
        <v>3</v>
      </c>
      <c r="P15" s="30">
        <v>4</v>
      </c>
      <c r="Q15" s="30">
        <v>5</v>
      </c>
      <c r="R15" s="103">
        <v>6</v>
      </c>
    </row>
    <row r="16" ht="18" customHeight="1" spans="1:19">
      <c r="A16" s="31"/>
      <c r="B16" s="32" t="s">
        <v>24</v>
      </c>
      <c r="C16" s="33" t="s">
        <v>25</v>
      </c>
      <c r="D16" s="34" t="s">
        <v>26</v>
      </c>
      <c r="E16" s="35" t="s">
        <v>27</v>
      </c>
      <c r="F16" s="35" t="s">
        <v>28</v>
      </c>
      <c r="G16" s="34" t="s">
        <v>29</v>
      </c>
      <c r="H16" s="36" t="s">
        <v>30</v>
      </c>
      <c r="I16" s="88">
        <v>3</v>
      </c>
      <c r="J16" s="36">
        <v>48</v>
      </c>
      <c r="K16" s="36">
        <v>0</v>
      </c>
      <c r="L16" s="89">
        <f t="shared" ref="L16:L19" si="0">SUM(J16:K16)</f>
        <v>48</v>
      </c>
      <c r="M16" s="36">
        <v>4</v>
      </c>
      <c r="N16" s="36"/>
      <c r="O16" s="36"/>
      <c r="P16" s="36"/>
      <c r="Q16" s="36"/>
      <c r="R16" s="104"/>
      <c r="S16" s="105"/>
    </row>
    <row r="17" ht="18" customHeight="1" spans="1:18">
      <c r="A17" s="31"/>
      <c r="B17" s="32" t="s">
        <v>24</v>
      </c>
      <c r="C17" s="33" t="s">
        <v>31</v>
      </c>
      <c r="D17" s="34" t="s">
        <v>32</v>
      </c>
      <c r="E17" s="35" t="s">
        <v>27</v>
      </c>
      <c r="F17" s="35" t="s">
        <v>28</v>
      </c>
      <c r="G17" s="34" t="s">
        <v>29</v>
      </c>
      <c r="H17" s="36" t="s">
        <v>30</v>
      </c>
      <c r="I17" s="88">
        <v>4.5</v>
      </c>
      <c r="J17" s="36">
        <v>72</v>
      </c>
      <c r="K17" s="36">
        <v>0</v>
      </c>
      <c r="L17" s="89">
        <v>72</v>
      </c>
      <c r="M17" s="36">
        <v>4</v>
      </c>
      <c r="N17" s="36"/>
      <c r="O17" s="36"/>
      <c r="P17" s="36"/>
      <c r="Q17" s="36"/>
      <c r="R17" s="104"/>
    </row>
    <row r="18" s="1" customFormat="1" ht="18" customHeight="1" spans="1:18">
      <c r="A18" s="31"/>
      <c r="B18" s="32" t="s">
        <v>24</v>
      </c>
      <c r="C18" s="33" t="s">
        <v>33</v>
      </c>
      <c r="D18" s="34" t="s">
        <v>34</v>
      </c>
      <c r="E18" s="35" t="s">
        <v>27</v>
      </c>
      <c r="F18" s="35" t="s">
        <v>35</v>
      </c>
      <c r="G18" s="34" t="s">
        <v>36</v>
      </c>
      <c r="H18" s="36" t="s">
        <v>30</v>
      </c>
      <c r="I18" s="88">
        <v>1.5</v>
      </c>
      <c r="J18" s="36">
        <v>4</v>
      </c>
      <c r="K18" s="36">
        <v>20</v>
      </c>
      <c r="L18" s="89">
        <f t="shared" si="0"/>
        <v>24</v>
      </c>
      <c r="M18" s="36">
        <v>2</v>
      </c>
      <c r="N18" s="36"/>
      <c r="O18" s="36"/>
      <c r="P18" s="36"/>
      <c r="Q18" s="36"/>
      <c r="R18" s="104"/>
    </row>
    <row r="19" s="1" customFormat="1" ht="18" customHeight="1" spans="1:18">
      <c r="A19" s="31"/>
      <c r="B19" s="37" t="s">
        <v>24</v>
      </c>
      <c r="C19" s="38" t="s">
        <v>37</v>
      </c>
      <c r="D19" s="39" t="s">
        <v>38</v>
      </c>
      <c r="E19" s="40" t="s">
        <v>27</v>
      </c>
      <c r="F19" s="40" t="s">
        <v>35</v>
      </c>
      <c r="G19" s="40" t="s">
        <v>39</v>
      </c>
      <c r="H19" s="40" t="s">
        <v>40</v>
      </c>
      <c r="I19" s="90">
        <v>1</v>
      </c>
      <c r="J19" s="53">
        <v>12</v>
      </c>
      <c r="K19" s="40">
        <v>4</v>
      </c>
      <c r="L19" s="91">
        <f t="shared" si="0"/>
        <v>16</v>
      </c>
      <c r="M19" s="40" t="s">
        <v>41</v>
      </c>
      <c r="N19" s="35"/>
      <c r="O19" s="35"/>
      <c r="P19" s="35"/>
      <c r="Q19" s="35"/>
      <c r="R19" s="106"/>
    </row>
    <row r="20" s="1" customFormat="1" ht="18" customHeight="1" spans="1:18">
      <c r="A20" s="31"/>
      <c r="B20" s="32" t="s">
        <v>24</v>
      </c>
      <c r="C20" s="33" t="s">
        <v>42</v>
      </c>
      <c r="D20" s="34" t="s">
        <v>43</v>
      </c>
      <c r="E20" s="35" t="s">
        <v>27</v>
      </c>
      <c r="F20" s="35" t="s">
        <v>35</v>
      </c>
      <c r="G20" s="34" t="s">
        <v>44</v>
      </c>
      <c r="H20" s="36" t="s">
        <v>40</v>
      </c>
      <c r="I20" s="88">
        <v>3</v>
      </c>
      <c r="J20" s="36">
        <v>36</v>
      </c>
      <c r="K20" s="36">
        <v>12</v>
      </c>
      <c r="L20" s="89">
        <f t="shared" ref="L20:L24" si="1">SUM(J20:K20)</f>
        <v>48</v>
      </c>
      <c r="M20" s="36">
        <v>4</v>
      </c>
      <c r="N20" s="36"/>
      <c r="O20" s="36"/>
      <c r="P20" s="36"/>
      <c r="Q20" s="36"/>
      <c r="R20" s="104"/>
    </row>
    <row r="21" customFormat="1" ht="18" customHeight="1" spans="1:18">
      <c r="A21" s="31"/>
      <c r="B21" s="41" t="s">
        <v>24</v>
      </c>
      <c r="C21" s="34">
        <v>1100042</v>
      </c>
      <c r="D21" s="34" t="s">
        <v>45</v>
      </c>
      <c r="E21" s="34" t="s">
        <v>27</v>
      </c>
      <c r="F21" s="34" t="s">
        <v>28</v>
      </c>
      <c r="G21" s="34" t="s">
        <v>44</v>
      </c>
      <c r="H21" s="34" t="s">
        <v>40</v>
      </c>
      <c r="I21" s="88">
        <v>0.5</v>
      </c>
      <c r="J21" s="36">
        <v>8</v>
      </c>
      <c r="K21" s="35">
        <v>0</v>
      </c>
      <c r="L21" s="89">
        <f t="shared" si="1"/>
        <v>8</v>
      </c>
      <c r="M21" s="36">
        <v>0</v>
      </c>
      <c r="N21" s="34"/>
      <c r="O21" s="34"/>
      <c r="P21" s="34"/>
      <c r="Q21" s="34"/>
      <c r="R21" s="107"/>
    </row>
    <row r="22" ht="27" customHeight="1" spans="1:18">
      <c r="A22" s="31"/>
      <c r="B22" s="32" t="s">
        <v>24</v>
      </c>
      <c r="C22" s="33" t="s">
        <v>46</v>
      </c>
      <c r="D22" s="34" t="s">
        <v>47</v>
      </c>
      <c r="E22" s="34" t="s">
        <v>27</v>
      </c>
      <c r="F22" s="34" t="s">
        <v>28</v>
      </c>
      <c r="G22" s="34" t="s">
        <v>39</v>
      </c>
      <c r="H22" s="42" t="s">
        <v>40</v>
      </c>
      <c r="I22" s="88">
        <v>2</v>
      </c>
      <c r="J22" s="42">
        <v>32</v>
      </c>
      <c r="K22" s="42">
        <v>0</v>
      </c>
      <c r="L22" s="89">
        <v>32</v>
      </c>
      <c r="M22" s="36">
        <v>1</v>
      </c>
      <c r="N22" s="42"/>
      <c r="O22" s="42"/>
      <c r="P22" s="42"/>
      <c r="Q22" s="42"/>
      <c r="R22" s="108"/>
    </row>
    <row r="23" ht="22" customHeight="1" spans="1:18">
      <c r="A23" s="31"/>
      <c r="B23" s="32" t="s">
        <v>24</v>
      </c>
      <c r="C23" s="33" t="s">
        <v>48</v>
      </c>
      <c r="D23" s="34" t="s">
        <v>49</v>
      </c>
      <c r="E23" s="34" t="s">
        <v>27</v>
      </c>
      <c r="F23" s="34" t="s">
        <v>28</v>
      </c>
      <c r="G23" s="43" t="s">
        <v>50</v>
      </c>
      <c r="H23" s="42" t="s">
        <v>40</v>
      </c>
      <c r="I23" s="88">
        <v>1</v>
      </c>
      <c r="J23" s="34">
        <v>16</v>
      </c>
      <c r="K23" s="34">
        <v>0</v>
      </c>
      <c r="L23" s="89">
        <f t="shared" si="1"/>
        <v>16</v>
      </c>
      <c r="M23" s="36">
        <v>1</v>
      </c>
      <c r="N23" s="34"/>
      <c r="O23" s="34"/>
      <c r="P23" s="34"/>
      <c r="Q23" s="34"/>
      <c r="R23" s="107"/>
    </row>
    <row r="24" s="2" customFormat="1" ht="18" customHeight="1" spans="1:18">
      <c r="A24" s="31"/>
      <c r="B24" s="38" t="s">
        <v>24</v>
      </c>
      <c r="C24" s="38">
        <v>140003</v>
      </c>
      <c r="D24" s="38" t="s">
        <v>51</v>
      </c>
      <c r="E24" s="38" t="s">
        <v>27</v>
      </c>
      <c r="F24" s="38" t="s">
        <v>52</v>
      </c>
      <c r="G24" s="38" t="s">
        <v>53</v>
      </c>
      <c r="H24" s="38" t="s">
        <v>40</v>
      </c>
      <c r="I24" s="38" t="s">
        <v>54</v>
      </c>
      <c r="J24" s="38">
        <v>0</v>
      </c>
      <c r="K24" s="38">
        <v>36</v>
      </c>
      <c r="L24" s="38">
        <f t="shared" si="1"/>
        <v>36</v>
      </c>
      <c r="M24" s="38" t="s">
        <v>55</v>
      </c>
      <c r="N24" s="34"/>
      <c r="O24" s="34"/>
      <c r="P24" s="34"/>
      <c r="Q24" s="34"/>
      <c r="R24" s="107"/>
    </row>
    <row r="25" s="3" customFormat="1" ht="21" customHeight="1" spans="1:18">
      <c r="A25" s="31"/>
      <c r="B25" s="44" t="s">
        <v>24</v>
      </c>
      <c r="C25" s="45" t="s">
        <v>56</v>
      </c>
      <c r="D25" s="45" t="s">
        <v>57</v>
      </c>
      <c r="E25" s="34" t="s">
        <v>27</v>
      </c>
      <c r="F25" s="45" t="s">
        <v>28</v>
      </c>
      <c r="G25" s="33" t="s">
        <v>29</v>
      </c>
      <c r="H25" s="45" t="s">
        <v>40</v>
      </c>
      <c r="I25" s="88">
        <v>3.5</v>
      </c>
      <c r="J25" s="34">
        <v>60</v>
      </c>
      <c r="K25" s="34">
        <v>0</v>
      </c>
      <c r="L25" s="89">
        <v>60</v>
      </c>
      <c r="M25" s="36"/>
      <c r="N25" s="36">
        <v>3</v>
      </c>
      <c r="O25" s="36"/>
      <c r="P25" s="71"/>
      <c r="Q25" s="71"/>
      <c r="R25" s="109"/>
    </row>
    <row r="26" s="3" customFormat="1" ht="29" customHeight="1" spans="1:18">
      <c r="A26" s="31"/>
      <c r="B26" s="32" t="s">
        <v>24</v>
      </c>
      <c r="C26" s="34" t="s">
        <v>58</v>
      </c>
      <c r="D26" s="34" t="s">
        <v>59</v>
      </c>
      <c r="E26" s="35" t="s">
        <v>27</v>
      </c>
      <c r="F26" s="35" t="s">
        <v>28</v>
      </c>
      <c r="G26" s="34" t="s">
        <v>44</v>
      </c>
      <c r="H26" s="36" t="s">
        <v>40</v>
      </c>
      <c r="I26" s="88">
        <v>2</v>
      </c>
      <c r="J26" s="34">
        <v>32</v>
      </c>
      <c r="K26" s="34">
        <v>0</v>
      </c>
      <c r="L26" s="89">
        <f>SUM(J26:K26)</f>
        <v>32</v>
      </c>
      <c r="M26" s="36"/>
      <c r="N26" s="36">
        <v>4</v>
      </c>
      <c r="O26" s="36"/>
      <c r="P26" s="36"/>
      <c r="Q26" s="36"/>
      <c r="R26" s="104"/>
    </row>
    <row r="27" ht="27" customHeight="1" spans="1:18">
      <c r="A27" s="31"/>
      <c r="B27" s="32" t="s">
        <v>24</v>
      </c>
      <c r="C27" s="35" t="s">
        <v>60</v>
      </c>
      <c r="D27" s="35" t="s">
        <v>61</v>
      </c>
      <c r="E27" s="35" t="s">
        <v>27</v>
      </c>
      <c r="F27" s="35" t="s">
        <v>35</v>
      </c>
      <c r="G27" s="35" t="s">
        <v>62</v>
      </c>
      <c r="H27" s="35" t="s">
        <v>40</v>
      </c>
      <c r="I27" s="35">
        <v>1</v>
      </c>
      <c r="J27" s="35">
        <v>12</v>
      </c>
      <c r="K27" s="35">
        <v>4</v>
      </c>
      <c r="L27" s="35">
        <f>SUM(J27:K27)</f>
        <v>16</v>
      </c>
      <c r="M27" s="35"/>
      <c r="N27" s="35"/>
      <c r="O27" s="35">
        <v>2</v>
      </c>
      <c r="P27" s="35"/>
      <c r="Q27" s="35"/>
      <c r="R27" s="35"/>
    </row>
    <row r="28" s="3" customFormat="1" ht="18" customHeight="1" spans="1:18">
      <c r="A28" s="31"/>
      <c r="B28" s="32" t="s">
        <v>24</v>
      </c>
      <c r="C28" s="45" t="s">
        <v>63</v>
      </c>
      <c r="D28" s="34" t="s">
        <v>64</v>
      </c>
      <c r="E28" s="35" t="s">
        <v>27</v>
      </c>
      <c r="F28" s="35" t="s">
        <v>35</v>
      </c>
      <c r="G28" s="34" t="s">
        <v>36</v>
      </c>
      <c r="H28" s="36" t="s">
        <v>30</v>
      </c>
      <c r="I28" s="88">
        <v>1.5</v>
      </c>
      <c r="J28" s="36">
        <v>4</v>
      </c>
      <c r="K28" s="36">
        <v>24</v>
      </c>
      <c r="L28" s="89">
        <f t="shared" ref="L28:L33" si="2">SUM(J28:K28)</f>
        <v>28</v>
      </c>
      <c r="M28" s="36"/>
      <c r="N28" s="36">
        <v>2</v>
      </c>
      <c r="O28" s="36"/>
      <c r="P28" s="36"/>
      <c r="Q28" s="36"/>
      <c r="R28" s="104"/>
    </row>
    <row r="29" s="3" customFormat="1" ht="18" customHeight="1" spans="1:18">
      <c r="A29" s="31"/>
      <c r="B29" s="41" t="s">
        <v>24</v>
      </c>
      <c r="C29" s="34">
        <v>1100043</v>
      </c>
      <c r="D29" s="34" t="s">
        <v>65</v>
      </c>
      <c r="E29" s="34" t="s">
        <v>27</v>
      </c>
      <c r="F29" s="34" t="s">
        <v>28</v>
      </c>
      <c r="G29" s="34" t="s">
        <v>44</v>
      </c>
      <c r="H29" s="34" t="s">
        <v>40</v>
      </c>
      <c r="I29" s="88">
        <v>0.5</v>
      </c>
      <c r="J29" s="34">
        <v>8</v>
      </c>
      <c r="K29" s="34">
        <v>0</v>
      </c>
      <c r="L29" s="89">
        <f t="shared" si="2"/>
        <v>8</v>
      </c>
      <c r="M29" s="34"/>
      <c r="N29" s="36">
        <v>0</v>
      </c>
      <c r="O29" s="34"/>
      <c r="P29" s="34"/>
      <c r="Q29" s="34"/>
      <c r="R29" s="107"/>
    </row>
    <row r="30" s="3" customFormat="1" ht="23" customHeight="1" spans="1:18">
      <c r="A30" s="31"/>
      <c r="B30" s="32" t="s">
        <v>24</v>
      </c>
      <c r="C30" s="43">
        <v>1400002</v>
      </c>
      <c r="D30" s="43" t="s">
        <v>66</v>
      </c>
      <c r="E30" s="34" t="s">
        <v>27</v>
      </c>
      <c r="F30" s="34" t="s">
        <v>28</v>
      </c>
      <c r="G30" s="34" t="s">
        <v>53</v>
      </c>
      <c r="H30" s="34" t="s">
        <v>40</v>
      </c>
      <c r="I30" s="92">
        <v>2</v>
      </c>
      <c r="J30" s="42">
        <v>36</v>
      </c>
      <c r="K30" s="36">
        <v>0</v>
      </c>
      <c r="L30" s="89">
        <v>36</v>
      </c>
      <c r="M30" s="36"/>
      <c r="N30" s="36">
        <v>2</v>
      </c>
      <c r="O30" s="36"/>
      <c r="P30" s="36"/>
      <c r="Q30" s="36"/>
      <c r="R30" s="104"/>
    </row>
    <row r="31" s="3" customFormat="1" ht="18" customHeight="1" spans="1:18">
      <c r="A31" s="31"/>
      <c r="B31" s="46" t="s">
        <v>24</v>
      </c>
      <c r="C31" s="47" t="s">
        <v>67</v>
      </c>
      <c r="D31" s="43" t="s">
        <v>68</v>
      </c>
      <c r="E31" s="48" t="s">
        <v>27</v>
      </c>
      <c r="F31" s="48" t="s">
        <v>35</v>
      </c>
      <c r="G31" s="43" t="s">
        <v>44</v>
      </c>
      <c r="H31" s="49" t="s">
        <v>40</v>
      </c>
      <c r="I31" s="93">
        <v>1</v>
      </c>
      <c r="J31" s="49">
        <v>12</v>
      </c>
      <c r="K31" s="43">
        <v>4</v>
      </c>
      <c r="L31" s="94">
        <v>16</v>
      </c>
      <c r="M31" s="2"/>
      <c r="N31" s="49"/>
      <c r="O31" s="49">
        <v>2</v>
      </c>
      <c r="P31" s="49"/>
      <c r="Q31" s="49"/>
      <c r="R31" s="110"/>
    </row>
    <row r="32" s="3" customFormat="1" ht="23" customHeight="1" spans="1:18">
      <c r="A32" s="31"/>
      <c r="B32" s="46" t="s">
        <v>24</v>
      </c>
      <c r="C32" s="168" t="s">
        <v>69</v>
      </c>
      <c r="D32" s="43" t="s">
        <v>70</v>
      </c>
      <c r="E32" s="48" t="s">
        <v>27</v>
      </c>
      <c r="F32" s="48" t="s">
        <v>35</v>
      </c>
      <c r="G32" s="43" t="s">
        <v>36</v>
      </c>
      <c r="H32" s="49" t="s">
        <v>30</v>
      </c>
      <c r="I32" s="93">
        <v>1.5</v>
      </c>
      <c r="J32" s="49">
        <v>4</v>
      </c>
      <c r="K32" s="49">
        <v>24</v>
      </c>
      <c r="L32" s="94">
        <f t="shared" si="2"/>
        <v>28</v>
      </c>
      <c r="M32" s="49"/>
      <c r="N32" s="49"/>
      <c r="O32" s="49">
        <v>2</v>
      </c>
      <c r="P32" s="49"/>
      <c r="Q32" s="49"/>
      <c r="R32" s="110"/>
    </row>
    <row r="33" s="3" customFormat="1" ht="18" customHeight="1" spans="1:18">
      <c r="A33" s="31"/>
      <c r="B33" s="38" t="s">
        <v>24</v>
      </c>
      <c r="C33" s="38" t="s">
        <v>71</v>
      </c>
      <c r="D33" s="38" t="s">
        <v>72</v>
      </c>
      <c r="E33" s="38" t="s">
        <v>27</v>
      </c>
      <c r="F33" s="38" t="s">
        <v>28</v>
      </c>
      <c r="G33" s="38" t="s">
        <v>62</v>
      </c>
      <c r="H33" s="38" t="s">
        <v>40</v>
      </c>
      <c r="I33" s="38" t="s">
        <v>73</v>
      </c>
      <c r="J33" s="38">
        <v>16</v>
      </c>
      <c r="K33" s="38">
        <v>0</v>
      </c>
      <c r="L33" s="38">
        <f t="shared" si="2"/>
        <v>16</v>
      </c>
      <c r="M33" s="38"/>
      <c r="N33" s="38"/>
      <c r="O33" s="38">
        <v>2</v>
      </c>
      <c r="P33" s="49"/>
      <c r="Q33" s="49"/>
      <c r="R33" s="110"/>
    </row>
    <row r="34" s="3" customFormat="1" ht="36" customHeight="1" spans="1:18">
      <c r="A34" s="31"/>
      <c r="B34" s="32" t="s">
        <v>24</v>
      </c>
      <c r="C34" s="34">
        <v>110006</v>
      </c>
      <c r="D34" s="34" t="s">
        <v>74</v>
      </c>
      <c r="E34" s="34" t="s">
        <v>27</v>
      </c>
      <c r="F34" s="35" t="s">
        <v>35</v>
      </c>
      <c r="G34" s="34" t="s">
        <v>44</v>
      </c>
      <c r="H34" s="34" t="s">
        <v>40</v>
      </c>
      <c r="I34" s="92">
        <v>3</v>
      </c>
      <c r="J34" s="42">
        <v>36</v>
      </c>
      <c r="K34" s="36">
        <v>12</v>
      </c>
      <c r="L34" s="89">
        <v>48</v>
      </c>
      <c r="M34" s="36"/>
      <c r="N34" s="36"/>
      <c r="O34" s="36">
        <v>4</v>
      </c>
      <c r="P34" s="36"/>
      <c r="Q34" s="36"/>
      <c r="R34" s="104"/>
    </row>
    <row r="35" s="3" customFormat="1" ht="18" customHeight="1" spans="1:19">
      <c r="A35" s="31"/>
      <c r="B35" s="41" t="s">
        <v>24</v>
      </c>
      <c r="C35" s="34">
        <v>1100044</v>
      </c>
      <c r="D35" s="34" t="s">
        <v>75</v>
      </c>
      <c r="E35" s="34" t="s">
        <v>27</v>
      </c>
      <c r="F35" s="34" t="s">
        <v>28</v>
      </c>
      <c r="G35" s="34" t="s">
        <v>44</v>
      </c>
      <c r="H35" s="34" t="s">
        <v>40</v>
      </c>
      <c r="I35" s="88">
        <v>0.5</v>
      </c>
      <c r="J35" s="36">
        <v>8</v>
      </c>
      <c r="K35" s="36">
        <v>0</v>
      </c>
      <c r="L35" s="89">
        <f t="shared" ref="L35:L39" si="3">SUM(J35:K35)</f>
        <v>8</v>
      </c>
      <c r="M35" s="34"/>
      <c r="N35" s="34"/>
      <c r="O35" s="34">
        <v>0</v>
      </c>
      <c r="P35" s="34"/>
      <c r="Q35" s="34"/>
      <c r="R35" s="107"/>
      <c r="S35" s="105"/>
    </row>
    <row r="36" s="1" customFormat="1" ht="21" customHeight="1" spans="1:18">
      <c r="A36" s="50"/>
      <c r="B36" s="32" t="s">
        <v>24</v>
      </c>
      <c r="C36" s="33" t="s">
        <v>76</v>
      </c>
      <c r="D36" s="45" t="s">
        <v>77</v>
      </c>
      <c r="E36" s="45" t="s">
        <v>27</v>
      </c>
      <c r="F36" s="45" t="s">
        <v>35</v>
      </c>
      <c r="G36" s="45" t="s">
        <v>50</v>
      </c>
      <c r="H36" s="36" t="s">
        <v>40</v>
      </c>
      <c r="I36" s="92">
        <v>1</v>
      </c>
      <c r="J36" s="36">
        <v>12</v>
      </c>
      <c r="K36" s="36">
        <v>4</v>
      </c>
      <c r="L36" s="89">
        <f t="shared" si="3"/>
        <v>16</v>
      </c>
      <c r="M36" s="36"/>
      <c r="N36" s="36"/>
      <c r="O36" s="36"/>
      <c r="P36" s="71">
        <v>2</v>
      </c>
      <c r="Q36" s="111"/>
      <c r="R36" s="112"/>
    </row>
    <row r="37" s="1" customFormat="1" ht="21" customHeight="1" spans="1:18">
      <c r="A37" s="51"/>
      <c r="B37" s="32" t="s">
        <v>24</v>
      </c>
      <c r="C37" s="33" t="s">
        <v>78</v>
      </c>
      <c r="D37" s="34" t="s">
        <v>79</v>
      </c>
      <c r="E37" s="35" t="s">
        <v>27</v>
      </c>
      <c r="F37" s="35" t="s">
        <v>35</v>
      </c>
      <c r="G37" s="34" t="s">
        <v>36</v>
      </c>
      <c r="H37" s="36" t="s">
        <v>30</v>
      </c>
      <c r="I37" s="88">
        <v>1.5</v>
      </c>
      <c r="J37" s="36">
        <v>4</v>
      </c>
      <c r="K37" s="36">
        <v>24</v>
      </c>
      <c r="L37" s="89">
        <f t="shared" si="3"/>
        <v>28</v>
      </c>
      <c r="M37" s="36"/>
      <c r="N37" s="36"/>
      <c r="O37" s="36"/>
      <c r="P37" s="36">
        <v>2</v>
      </c>
      <c r="Q37" s="36"/>
      <c r="R37" s="104"/>
    </row>
    <row r="38" s="1" customFormat="1" ht="21" customHeight="1" spans="1:18">
      <c r="A38" s="51"/>
      <c r="B38" s="32" t="s">
        <v>24</v>
      </c>
      <c r="C38" s="33" t="s">
        <v>80</v>
      </c>
      <c r="D38" s="34" t="s">
        <v>81</v>
      </c>
      <c r="E38" s="35" t="s">
        <v>27</v>
      </c>
      <c r="F38" s="35" t="s">
        <v>28</v>
      </c>
      <c r="G38" s="34" t="s">
        <v>44</v>
      </c>
      <c r="H38" s="36" t="s">
        <v>40</v>
      </c>
      <c r="I38" s="88">
        <v>0.5</v>
      </c>
      <c r="J38" s="36">
        <v>8</v>
      </c>
      <c r="K38" s="36">
        <v>0</v>
      </c>
      <c r="L38" s="89">
        <f t="shared" si="3"/>
        <v>8</v>
      </c>
      <c r="M38" s="36"/>
      <c r="N38" s="36"/>
      <c r="O38" s="36"/>
      <c r="P38" s="36">
        <v>2</v>
      </c>
      <c r="Q38" s="36"/>
      <c r="R38" s="104"/>
    </row>
    <row r="39" s="1" customFormat="1" ht="30" customHeight="1" spans="1:19">
      <c r="A39" s="51"/>
      <c r="B39" s="37" t="s">
        <v>24</v>
      </c>
      <c r="C39" s="52"/>
      <c r="D39" s="39" t="s">
        <v>82</v>
      </c>
      <c r="E39" s="40" t="s">
        <v>27</v>
      </c>
      <c r="F39" s="40" t="s">
        <v>35</v>
      </c>
      <c r="G39" s="39" t="s">
        <v>83</v>
      </c>
      <c r="H39" s="53" t="s">
        <v>40</v>
      </c>
      <c r="I39" s="90">
        <v>3</v>
      </c>
      <c r="J39" s="53">
        <v>24</v>
      </c>
      <c r="K39" s="53">
        <v>24</v>
      </c>
      <c r="L39" s="91">
        <f t="shared" si="3"/>
        <v>48</v>
      </c>
      <c r="M39" s="53"/>
      <c r="N39" s="53">
        <v>4</v>
      </c>
      <c r="O39" s="89"/>
      <c r="P39" s="89"/>
      <c r="Q39" s="89"/>
      <c r="R39" s="113"/>
      <c r="S39" s="3"/>
    </row>
    <row r="40" s="1" customFormat="1" ht="30" customHeight="1" spans="1:19">
      <c r="A40" s="51"/>
      <c r="B40" s="32" t="s">
        <v>84</v>
      </c>
      <c r="C40" s="35"/>
      <c r="D40" s="35"/>
      <c r="E40" s="35"/>
      <c r="F40" s="35"/>
      <c r="G40" s="35"/>
      <c r="H40" s="35"/>
      <c r="I40" s="89">
        <f>SUM(I16:I39)</f>
        <v>39</v>
      </c>
      <c r="J40" s="89">
        <f t="shared" ref="J40:R40" si="4">SUM(J16:J39)</f>
        <v>504</v>
      </c>
      <c r="K40" s="89">
        <f t="shared" si="4"/>
        <v>192</v>
      </c>
      <c r="L40" s="89">
        <f t="shared" si="4"/>
        <v>696</v>
      </c>
      <c r="M40" s="89">
        <f t="shared" si="4"/>
        <v>16</v>
      </c>
      <c r="N40" s="89">
        <f t="shared" si="4"/>
        <v>15</v>
      </c>
      <c r="O40" s="89">
        <f t="shared" si="4"/>
        <v>12</v>
      </c>
      <c r="P40" s="89">
        <f t="shared" si="4"/>
        <v>6</v>
      </c>
      <c r="Q40" s="89">
        <f t="shared" si="4"/>
        <v>0</v>
      </c>
      <c r="R40" s="89">
        <f t="shared" si="4"/>
        <v>0</v>
      </c>
      <c r="S40" s="3"/>
    </row>
    <row r="41" ht="18" customHeight="1" spans="1:18">
      <c r="A41" s="54"/>
      <c r="B41" s="32" t="s">
        <v>24</v>
      </c>
      <c r="C41" s="55" t="s">
        <v>85</v>
      </c>
      <c r="D41" s="56"/>
      <c r="E41" s="34" t="s">
        <v>86</v>
      </c>
      <c r="F41" s="34" t="s">
        <v>28</v>
      </c>
      <c r="G41" s="34" t="s">
        <v>87</v>
      </c>
      <c r="H41" s="34" t="s">
        <v>40</v>
      </c>
      <c r="I41" s="88">
        <v>2</v>
      </c>
      <c r="J41" s="36">
        <v>32</v>
      </c>
      <c r="K41" s="42">
        <v>0</v>
      </c>
      <c r="L41" s="36">
        <v>32</v>
      </c>
      <c r="M41" s="89"/>
      <c r="N41" s="95">
        <v>2</v>
      </c>
      <c r="O41" s="96"/>
      <c r="P41" s="97"/>
      <c r="Q41" s="89"/>
      <c r="R41" s="114"/>
    </row>
    <row r="42" ht="18" customHeight="1" spans="1:18">
      <c r="A42" s="54"/>
      <c r="B42" s="32" t="s">
        <v>24</v>
      </c>
      <c r="C42" s="55" t="s">
        <v>88</v>
      </c>
      <c r="D42" s="56"/>
      <c r="E42" s="34" t="s">
        <v>86</v>
      </c>
      <c r="F42" s="34" t="s">
        <v>28</v>
      </c>
      <c r="G42" s="34" t="s">
        <v>87</v>
      </c>
      <c r="H42" s="34" t="s">
        <v>40</v>
      </c>
      <c r="I42" s="88">
        <v>2</v>
      </c>
      <c r="J42" s="36">
        <v>32</v>
      </c>
      <c r="K42" s="42">
        <v>0</v>
      </c>
      <c r="L42" s="36">
        <f t="shared" ref="L42:L44" si="5">SUM(J42:K42)</f>
        <v>32</v>
      </c>
      <c r="M42" s="89"/>
      <c r="N42" s="95">
        <v>3</v>
      </c>
      <c r="O42" s="96"/>
      <c r="P42" s="97"/>
      <c r="Q42" s="89"/>
      <c r="R42" s="114"/>
    </row>
    <row r="43" ht="18" customHeight="1" spans="1:18">
      <c r="A43" s="54"/>
      <c r="B43" s="32" t="s">
        <v>24</v>
      </c>
      <c r="C43" s="57" t="s">
        <v>89</v>
      </c>
      <c r="D43" s="58"/>
      <c r="E43" s="34" t="s">
        <v>86</v>
      </c>
      <c r="F43" s="34" t="s">
        <v>28</v>
      </c>
      <c r="G43" s="34" t="s">
        <v>87</v>
      </c>
      <c r="H43" s="34" t="s">
        <v>40</v>
      </c>
      <c r="I43" s="88">
        <v>2</v>
      </c>
      <c r="J43" s="36">
        <v>32</v>
      </c>
      <c r="K43" s="42">
        <v>0</v>
      </c>
      <c r="L43" s="36">
        <f t="shared" si="5"/>
        <v>32</v>
      </c>
      <c r="M43" s="89"/>
      <c r="N43" s="95">
        <v>1</v>
      </c>
      <c r="O43" s="96"/>
      <c r="P43" s="97"/>
      <c r="Q43" s="89"/>
      <c r="R43" s="114"/>
    </row>
    <row r="44" ht="18" customHeight="1" spans="1:18">
      <c r="A44" s="54"/>
      <c r="B44" s="32" t="s">
        <v>24</v>
      </c>
      <c r="C44" s="59" t="s">
        <v>90</v>
      </c>
      <c r="D44" s="60"/>
      <c r="E44" s="34" t="s">
        <v>86</v>
      </c>
      <c r="F44" s="34" t="s">
        <v>28</v>
      </c>
      <c r="G44" s="34" t="s">
        <v>87</v>
      </c>
      <c r="H44" s="34" t="s">
        <v>40</v>
      </c>
      <c r="I44" s="88">
        <v>2</v>
      </c>
      <c r="J44" s="36">
        <v>32</v>
      </c>
      <c r="K44" s="42">
        <v>0</v>
      </c>
      <c r="L44" s="36">
        <f t="shared" si="5"/>
        <v>32</v>
      </c>
      <c r="M44" s="42"/>
      <c r="N44" s="95">
        <v>2</v>
      </c>
      <c r="O44" s="96"/>
      <c r="P44" s="97"/>
      <c r="Q44" s="42"/>
      <c r="R44" s="108"/>
    </row>
    <row r="45" ht="18" customHeight="1" spans="1:18">
      <c r="A45" s="54"/>
      <c r="B45" s="61" t="s">
        <v>91</v>
      </c>
      <c r="C45" s="62"/>
      <c r="D45" s="62"/>
      <c r="E45" s="62"/>
      <c r="F45" s="62"/>
      <c r="G45" s="62"/>
      <c r="H45" s="58"/>
      <c r="I45" s="92">
        <f>SUM(I41:I44)</f>
        <v>8</v>
      </c>
      <c r="J45" s="92">
        <f>SUM(J41:J44)</f>
        <v>128</v>
      </c>
      <c r="K45" s="92">
        <f>SUM(K41:K44)</f>
        <v>0</v>
      </c>
      <c r="L45" s="92">
        <f t="shared" ref="L45:R45" si="6">SUM(L41:L44)</f>
        <v>128</v>
      </c>
      <c r="M45" s="92">
        <f t="shared" si="6"/>
        <v>0</v>
      </c>
      <c r="N45" s="92">
        <f t="shared" si="6"/>
        <v>8</v>
      </c>
      <c r="O45" s="92">
        <f t="shared" si="6"/>
        <v>0</v>
      </c>
      <c r="P45" s="92">
        <f t="shared" si="6"/>
        <v>0</v>
      </c>
      <c r="Q45" s="92">
        <f t="shared" si="6"/>
        <v>0</v>
      </c>
      <c r="R45" s="115">
        <f t="shared" si="6"/>
        <v>0</v>
      </c>
    </row>
    <row r="46" ht="18" customHeight="1" spans="1:18">
      <c r="A46" s="54"/>
      <c r="B46" s="32" t="s">
        <v>92</v>
      </c>
      <c r="C46" s="63" t="s">
        <v>93</v>
      </c>
      <c r="D46" s="64" t="s">
        <v>94</v>
      </c>
      <c r="E46" s="35" t="s">
        <v>27</v>
      </c>
      <c r="F46" s="35" t="s">
        <v>28</v>
      </c>
      <c r="G46" s="64" t="s">
        <v>95</v>
      </c>
      <c r="H46" s="36" t="s">
        <v>30</v>
      </c>
      <c r="I46" s="92">
        <v>3</v>
      </c>
      <c r="J46" s="36">
        <v>48</v>
      </c>
      <c r="K46" s="36">
        <v>0</v>
      </c>
      <c r="L46" s="89">
        <v>48</v>
      </c>
      <c r="M46" s="36">
        <v>4</v>
      </c>
      <c r="N46" s="36"/>
      <c r="O46" s="36"/>
      <c r="P46" s="36"/>
      <c r="Q46" s="36"/>
      <c r="R46" s="104"/>
    </row>
    <row r="47" ht="18" customHeight="1" spans="1:18">
      <c r="A47" s="31"/>
      <c r="B47" s="32" t="s">
        <v>92</v>
      </c>
      <c r="C47" s="63" t="s">
        <v>96</v>
      </c>
      <c r="D47" s="65" t="s">
        <v>97</v>
      </c>
      <c r="E47" s="35" t="s">
        <v>27</v>
      </c>
      <c r="F47" s="35" t="s">
        <v>28</v>
      </c>
      <c r="G47" s="64" t="s">
        <v>95</v>
      </c>
      <c r="H47" s="36" t="s">
        <v>30</v>
      </c>
      <c r="I47" s="92">
        <v>3</v>
      </c>
      <c r="J47" s="36">
        <v>48</v>
      </c>
      <c r="K47" s="36">
        <v>0</v>
      </c>
      <c r="L47" s="89">
        <v>48</v>
      </c>
      <c r="M47" s="36"/>
      <c r="N47" s="92">
        <v>4</v>
      </c>
      <c r="O47" s="92"/>
      <c r="P47" s="92"/>
      <c r="Q47" s="92"/>
      <c r="R47" s="115"/>
    </row>
    <row r="48" ht="18" customHeight="1" spans="1:18">
      <c r="A48" s="31"/>
      <c r="B48" s="66" t="s">
        <v>92</v>
      </c>
      <c r="C48" s="67" t="s">
        <v>98</v>
      </c>
      <c r="D48" s="68" t="s">
        <v>99</v>
      </c>
      <c r="E48" s="69" t="s">
        <v>27</v>
      </c>
      <c r="F48" s="69" t="s">
        <v>28</v>
      </c>
      <c r="G48" s="70" t="s">
        <v>95</v>
      </c>
      <c r="H48" s="71" t="s">
        <v>30</v>
      </c>
      <c r="I48" s="98">
        <v>5</v>
      </c>
      <c r="J48" s="71">
        <v>84</v>
      </c>
      <c r="K48" s="71">
        <v>0</v>
      </c>
      <c r="L48" s="99">
        <v>84</v>
      </c>
      <c r="M48" s="98"/>
      <c r="N48" s="98">
        <v>4</v>
      </c>
      <c r="O48" s="92">
        <v>3</v>
      </c>
      <c r="P48" s="92"/>
      <c r="Q48" s="92"/>
      <c r="R48" s="115"/>
    </row>
    <row r="49" ht="18" customHeight="1" spans="1:18">
      <c r="A49" s="31"/>
      <c r="B49" s="37" t="s">
        <v>92</v>
      </c>
      <c r="C49" s="38"/>
      <c r="D49" s="72" t="s">
        <v>100</v>
      </c>
      <c r="E49" s="73" t="s">
        <v>27</v>
      </c>
      <c r="F49" s="40" t="s">
        <v>28</v>
      </c>
      <c r="G49" s="74" t="s">
        <v>95</v>
      </c>
      <c r="H49" s="53" t="s">
        <v>40</v>
      </c>
      <c r="I49" s="100">
        <v>2</v>
      </c>
      <c r="J49" s="53">
        <v>36</v>
      </c>
      <c r="K49" s="53">
        <v>0</v>
      </c>
      <c r="L49" s="91">
        <v>36</v>
      </c>
      <c r="M49" s="100"/>
      <c r="N49" s="100"/>
      <c r="O49" s="100">
        <v>3</v>
      </c>
      <c r="P49" s="100"/>
      <c r="Q49" s="100"/>
      <c r="R49" s="116"/>
    </row>
    <row r="50" ht="18" customHeight="1" spans="1:18">
      <c r="A50" s="31"/>
      <c r="B50" s="37" t="s">
        <v>92</v>
      </c>
      <c r="C50" s="38"/>
      <c r="D50" s="72" t="s">
        <v>101</v>
      </c>
      <c r="E50" s="73" t="s">
        <v>27</v>
      </c>
      <c r="F50" s="40" t="s">
        <v>28</v>
      </c>
      <c r="G50" s="74" t="s">
        <v>95</v>
      </c>
      <c r="H50" s="53" t="s">
        <v>40</v>
      </c>
      <c r="I50" s="100">
        <v>2</v>
      </c>
      <c r="J50" s="53">
        <v>36</v>
      </c>
      <c r="K50" s="53">
        <v>0</v>
      </c>
      <c r="L50" s="91">
        <v>36</v>
      </c>
      <c r="M50" s="100"/>
      <c r="N50" s="100">
        <v>3</v>
      </c>
      <c r="O50" s="100"/>
      <c r="P50" s="100"/>
      <c r="Q50" s="100"/>
      <c r="R50" s="116"/>
    </row>
    <row r="51" ht="18" customHeight="1" spans="1:18">
      <c r="A51" s="31"/>
      <c r="B51" s="37" t="s">
        <v>92</v>
      </c>
      <c r="C51" s="40">
        <v>100286</v>
      </c>
      <c r="D51" s="75" t="s">
        <v>102</v>
      </c>
      <c r="E51" s="76" t="s">
        <v>27</v>
      </c>
      <c r="F51" s="40" t="s">
        <v>28</v>
      </c>
      <c r="G51" s="74" t="s">
        <v>95</v>
      </c>
      <c r="H51" s="53" t="s">
        <v>40</v>
      </c>
      <c r="I51" s="100">
        <v>3</v>
      </c>
      <c r="J51" s="101">
        <v>48</v>
      </c>
      <c r="K51" s="101">
        <v>0</v>
      </c>
      <c r="L51" s="91">
        <v>48</v>
      </c>
      <c r="M51" s="101"/>
      <c r="N51" s="101"/>
      <c r="O51" s="100">
        <v>4</v>
      </c>
      <c r="P51" s="100"/>
      <c r="Q51" s="100"/>
      <c r="R51" s="116"/>
    </row>
    <row r="52" ht="18" customHeight="1" spans="1:18">
      <c r="A52" s="31"/>
      <c r="B52" s="32" t="s">
        <v>103</v>
      </c>
      <c r="C52" s="35"/>
      <c r="D52" s="35"/>
      <c r="E52" s="35"/>
      <c r="F52" s="35"/>
      <c r="G52" s="35"/>
      <c r="H52" s="35"/>
      <c r="I52" s="92">
        <f>SUM(I46:I51)</f>
        <v>18</v>
      </c>
      <c r="J52" s="92">
        <f>SUM(J46:J51)</f>
        <v>300</v>
      </c>
      <c r="K52" s="92">
        <f>SUM(K46:K51)</f>
        <v>0</v>
      </c>
      <c r="L52" s="92">
        <f>SUM(L46:L51)</f>
        <v>300</v>
      </c>
      <c r="M52" s="92"/>
      <c r="N52" s="92"/>
      <c r="O52" s="92"/>
      <c r="P52" s="92"/>
      <c r="Q52" s="92"/>
      <c r="R52" s="115"/>
    </row>
    <row r="53" ht="18" customHeight="1" spans="1:18">
      <c r="A53" s="31"/>
      <c r="B53" s="32" t="s">
        <v>104</v>
      </c>
      <c r="C53" s="33" t="s">
        <v>105</v>
      </c>
      <c r="D53" s="65" t="s">
        <v>106</v>
      </c>
      <c r="E53" s="35" t="s">
        <v>27</v>
      </c>
      <c r="F53" s="48" t="s">
        <v>28</v>
      </c>
      <c r="G53" s="64" t="s">
        <v>95</v>
      </c>
      <c r="H53" s="36" t="s">
        <v>30</v>
      </c>
      <c r="I53" s="92">
        <v>2</v>
      </c>
      <c r="J53" s="36">
        <v>36</v>
      </c>
      <c r="K53" s="36">
        <v>0</v>
      </c>
      <c r="L53" s="89">
        <f>SUM(J53:K53)</f>
        <v>36</v>
      </c>
      <c r="M53" s="36"/>
      <c r="N53" s="36"/>
      <c r="O53" s="36">
        <v>3</v>
      </c>
      <c r="P53" s="36"/>
      <c r="Q53" s="36"/>
      <c r="R53" s="104"/>
    </row>
    <row r="54" ht="18" customHeight="1" spans="1:18">
      <c r="A54" s="77"/>
      <c r="B54" s="37" t="s">
        <v>104</v>
      </c>
      <c r="C54" s="38" t="s">
        <v>107</v>
      </c>
      <c r="D54" s="78" t="s">
        <v>108</v>
      </c>
      <c r="E54" s="40" t="s">
        <v>27</v>
      </c>
      <c r="F54" s="40" t="s">
        <v>28</v>
      </c>
      <c r="G54" s="74" t="s">
        <v>95</v>
      </c>
      <c r="H54" s="53" t="s">
        <v>40</v>
      </c>
      <c r="I54" s="100">
        <v>2</v>
      </c>
      <c r="J54" s="53">
        <v>36</v>
      </c>
      <c r="K54" s="53">
        <v>0</v>
      </c>
      <c r="L54" s="91">
        <f t="shared" ref="L54:L59" si="7">SUM(J54:K54)</f>
        <v>36</v>
      </c>
      <c r="M54" s="53"/>
      <c r="N54" s="53"/>
      <c r="O54" s="53">
        <v>3</v>
      </c>
      <c r="P54" s="53"/>
      <c r="Q54" s="53"/>
      <c r="R54" s="117"/>
    </row>
    <row r="55" ht="18" customHeight="1" spans="2:18">
      <c r="B55" s="37" t="s">
        <v>104</v>
      </c>
      <c r="C55" s="38" t="s">
        <v>109</v>
      </c>
      <c r="D55" s="79" t="s">
        <v>110</v>
      </c>
      <c r="E55" s="40" t="s">
        <v>27</v>
      </c>
      <c r="F55" s="40" t="s">
        <v>28</v>
      </c>
      <c r="G55" s="74" t="s">
        <v>95</v>
      </c>
      <c r="H55" s="53" t="s">
        <v>40</v>
      </c>
      <c r="I55" s="100">
        <v>2</v>
      </c>
      <c r="J55" s="53">
        <v>36</v>
      </c>
      <c r="K55" s="53">
        <v>0</v>
      </c>
      <c r="L55" s="91">
        <f t="shared" si="7"/>
        <v>36</v>
      </c>
      <c r="M55" s="100"/>
      <c r="N55" s="100"/>
      <c r="O55" s="100"/>
      <c r="P55" s="100">
        <v>3</v>
      </c>
      <c r="Q55" s="100"/>
      <c r="R55" s="116"/>
    </row>
    <row r="56" ht="18" customHeight="1" spans="2:18">
      <c r="B56" s="37" t="s">
        <v>104</v>
      </c>
      <c r="C56" s="38" t="s">
        <v>111</v>
      </c>
      <c r="D56" s="79" t="s">
        <v>112</v>
      </c>
      <c r="E56" s="40" t="s">
        <v>27</v>
      </c>
      <c r="F56" s="40" t="s">
        <v>28</v>
      </c>
      <c r="G56" s="74" t="s">
        <v>95</v>
      </c>
      <c r="H56" s="53" t="s">
        <v>30</v>
      </c>
      <c r="I56" s="100">
        <v>2</v>
      </c>
      <c r="J56" s="53">
        <v>36</v>
      </c>
      <c r="K56" s="53">
        <v>0</v>
      </c>
      <c r="L56" s="91">
        <f t="shared" si="7"/>
        <v>36</v>
      </c>
      <c r="M56" s="100"/>
      <c r="N56" s="100"/>
      <c r="O56" s="100"/>
      <c r="P56" s="100">
        <v>3</v>
      </c>
      <c r="Q56" s="100"/>
      <c r="R56" s="116"/>
    </row>
    <row r="57" ht="18" customHeight="1" spans="2:18">
      <c r="B57" s="37" t="s">
        <v>104</v>
      </c>
      <c r="C57" s="38" t="s">
        <v>113</v>
      </c>
      <c r="D57" s="79" t="s">
        <v>114</v>
      </c>
      <c r="E57" s="73" t="s">
        <v>27</v>
      </c>
      <c r="F57" s="40" t="s">
        <v>28</v>
      </c>
      <c r="G57" s="74" t="s">
        <v>95</v>
      </c>
      <c r="H57" s="53" t="s">
        <v>40</v>
      </c>
      <c r="I57" s="100">
        <v>2</v>
      </c>
      <c r="J57" s="53">
        <v>36</v>
      </c>
      <c r="K57" s="53">
        <v>0</v>
      </c>
      <c r="L57" s="91">
        <f t="shared" si="7"/>
        <v>36</v>
      </c>
      <c r="M57" s="100"/>
      <c r="N57" s="100"/>
      <c r="O57" s="100"/>
      <c r="P57" s="100">
        <v>3</v>
      </c>
      <c r="Q57" s="100"/>
      <c r="R57" s="116"/>
    </row>
    <row r="58" ht="18" customHeight="1" spans="2:18">
      <c r="B58" s="37" t="s">
        <v>104</v>
      </c>
      <c r="C58" s="38" t="s">
        <v>115</v>
      </c>
      <c r="D58" s="79" t="s">
        <v>116</v>
      </c>
      <c r="E58" s="73" t="s">
        <v>27</v>
      </c>
      <c r="F58" s="40" t="s">
        <v>28</v>
      </c>
      <c r="G58" s="74" t="s">
        <v>95</v>
      </c>
      <c r="H58" s="53" t="s">
        <v>30</v>
      </c>
      <c r="I58" s="100">
        <v>3</v>
      </c>
      <c r="J58" s="53">
        <v>48</v>
      </c>
      <c r="K58" s="53">
        <v>0</v>
      </c>
      <c r="L58" s="91">
        <v>48</v>
      </c>
      <c r="M58" s="100"/>
      <c r="N58" s="100"/>
      <c r="O58" s="100"/>
      <c r="P58" s="100">
        <v>4</v>
      </c>
      <c r="Q58" s="100"/>
      <c r="R58" s="116"/>
    </row>
    <row r="59" ht="18" customHeight="1" spans="2:18">
      <c r="B59" s="32" t="s">
        <v>104</v>
      </c>
      <c r="C59" s="33" t="s">
        <v>117</v>
      </c>
      <c r="D59" s="80" t="s">
        <v>118</v>
      </c>
      <c r="E59" s="35" t="s">
        <v>27</v>
      </c>
      <c r="F59" s="48" t="s">
        <v>28</v>
      </c>
      <c r="G59" s="64" t="s">
        <v>95</v>
      </c>
      <c r="H59" s="36" t="s">
        <v>40</v>
      </c>
      <c r="I59" s="92">
        <v>2</v>
      </c>
      <c r="J59" s="36">
        <v>36</v>
      </c>
      <c r="K59" s="36">
        <v>0</v>
      </c>
      <c r="L59" s="89">
        <f t="shared" si="7"/>
        <v>36</v>
      </c>
      <c r="M59" s="92"/>
      <c r="N59" s="92"/>
      <c r="O59" s="92"/>
      <c r="P59" s="92">
        <v>3</v>
      </c>
      <c r="Q59" s="92"/>
      <c r="R59" s="115"/>
    </row>
    <row r="60" ht="18" customHeight="1" spans="2:18">
      <c r="B60" s="32" t="s">
        <v>119</v>
      </c>
      <c r="C60" s="35"/>
      <c r="D60" s="35"/>
      <c r="E60" s="35"/>
      <c r="F60" s="35"/>
      <c r="G60" s="35"/>
      <c r="H60" s="35"/>
      <c r="I60" s="92">
        <f>SUM(I53:I59)</f>
        <v>15</v>
      </c>
      <c r="J60" s="92">
        <f>SUM(J53:J59)</f>
        <v>264</v>
      </c>
      <c r="K60" s="92">
        <f>SUM(K53:K59)</f>
        <v>0</v>
      </c>
      <c r="L60" s="92">
        <f>SUM(L53:L59)</f>
        <v>264</v>
      </c>
      <c r="M60" s="92">
        <f t="shared" ref="L60:R60" si="8">SUM(M53:M53)</f>
        <v>0</v>
      </c>
      <c r="N60" s="92">
        <f t="shared" si="8"/>
        <v>0</v>
      </c>
      <c r="O60" s="92">
        <f t="shared" si="8"/>
        <v>3</v>
      </c>
      <c r="P60" s="92">
        <f t="shared" si="8"/>
        <v>0</v>
      </c>
      <c r="Q60" s="92">
        <f t="shared" si="8"/>
        <v>0</v>
      </c>
      <c r="R60" s="115">
        <f t="shared" si="8"/>
        <v>0</v>
      </c>
    </row>
    <row r="61" ht="21" customHeight="1" spans="2:18">
      <c r="B61" s="32" t="s">
        <v>120</v>
      </c>
      <c r="C61" s="35"/>
      <c r="D61" s="35"/>
      <c r="E61" s="35"/>
      <c r="F61" s="35"/>
      <c r="G61" s="35"/>
      <c r="H61" s="35"/>
      <c r="I61" s="92"/>
      <c r="J61" s="92"/>
      <c r="K61" s="92"/>
      <c r="L61" s="89">
        <f>SUM(J61:K61)</f>
        <v>0</v>
      </c>
      <c r="M61" s="92"/>
      <c r="N61" s="92"/>
      <c r="O61" s="92"/>
      <c r="P61" s="92"/>
      <c r="Q61" s="92"/>
      <c r="R61" s="115"/>
    </row>
    <row r="62" ht="21" customHeight="1" spans="1:18">
      <c r="A62" s="31"/>
      <c r="B62" s="41" t="s">
        <v>121</v>
      </c>
      <c r="C62" s="33" t="s">
        <v>122</v>
      </c>
      <c r="D62" s="65" t="s">
        <v>123</v>
      </c>
      <c r="E62" s="34" t="s">
        <v>27</v>
      </c>
      <c r="F62" s="34" t="s">
        <v>52</v>
      </c>
      <c r="G62" s="64" t="s">
        <v>95</v>
      </c>
      <c r="H62" s="35" t="s">
        <v>40</v>
      </c>
      <c r="I62" s="92">
        <v>2</v>
      </c>
      <c r="J62" s="36">
        <v>0</v>
      </c>
      <c r="K62" s="35">
        <v>48</v>
      </c>
      <c r="L62" s="89">
        <v>48</v>
      </c>
      <c r="M62" s="45" t="s">
        <v>55</v>
      </c>
      <c r="N62" s="36"/>
      <c r="O62" s="36"/>
      <c r="P62" s="36"/>
      <c r="Q62" s="36"/>
      <c r="R62" s="104"/>
    </row>
    <row r="63" ht="21" customHeight="1" spans="2:18">
      <c r="B63" s="41" t="s">
        <v>121</v>
      </c>
      <c r="C63" s="81" t="s">
        <v>124</v>
      </c>
      <c r="D63" s="65" t="s">
        <v>125</v>
      </c>
      <c r="E63" s="34" t="s">
        <v>27</v>
      </c>
      <c r="F63" s="34" t="s">
        <v>52</v>
      </c>
      <c r="G63" s="64" t="s">
        <v>95</v>
      </c>
      <c r="H63" s="35" t="s">
        <v>40</v>
      </c>
      <c r="I63" s="92">
        <v>2</v>
      </c>
      <c r="J63" s="36">
        <v>0</v>
      </c>
      <c r="K63" s="35">
        <v>48</v>
      </c>
      <c r="L63" s="89">
        <v>48</v>
      </c>
      <c r="M63" s="36"/>
      <c r="N63" s="45" t="s">
        <v>55</v>
      </c>
      <c r="O63" s="36"/>
      <c r="P63" s="36"/>
      <c r="Q63" s="33"/>
      <c r="R63" s="104"/>
    </row>
    <row r="64" ht="21" customHeight="1" spans="2:18">
      <c r="B64" s="41" t="s">
        <v>121</v>
      </c>
      <c r="C64" s="81"/>
      <c r="D64" s="65" t="s">
        <v>126</v>
      </c>
      <c r="E64" s="34" t="s">
        <v>27</v>
      </c>
      <c r="F64" s="34" t="s">
        <v>52</v>
      </c>
      <c r="G64" s="64" t="s">
        <v>95</v>
      </c>
      <c r="H64" s="35" t="s">
        <v>40</v>
      </c>
      <c r="I64" s="92">
        <v>3</v>
      </c>
      <c r="J64" s="36">
        <v>0</v>
      </c>
      <c r="K64" s="35">
        <v>72</v>
      </c>
      <c r="L64" s="89">
        <v>72</v>
      </c>
      <c r="M64" s="36"/>
      <c r="N64" s="45" t="s">
        <v>127</v>
      </c>
      <c r="O64" s="36"/>
      <c r="P64" s="36"/>
      <c r="Q64" s="33"/>
      <c r="R64" s="104"/>
    </row>
    <row r="65" ht="21" customHeight="1" spans="2:18">
      <c r="B65" s="118" t="s">
        <v>121</v>
      </c>
      <c r="C65" s="119"/>
      <c r="D65" s="78" t="s">
        <v>128</v>
      </c>
      <c r="E65" s="39" t="s">
        <v>27</v>
      </c>
      <c r="F65" s="39" t="s">
        <v>52</v>
      </c>
      <c r="G65" s="74" t="s">
        <v>95</v>
      </c>
      <c r="H65" s="40" t="s">
        <v>40</v>
      </c>
      <c r="I65" s="100">
        <v>1</v>
      </c>
      <c r="J65" s="53">
        <v>0</v>
      </c>
      <c r="K65" s="40">
        <v>24</v>
      </c>
      <c r="L65" s="151">
        <v>24</v>
      </c>
      <c r="M65" s="53"/>
      <c r="N65" s="121" t="s">
        <v>129</v>
      </c>
      <c r="O65" s="121"/>
      <c r="P65" s="53"/>
      <c r="Q65" s="38"/>
      <c r="R65" s="117"/>
    </row>
    <row r="66" ht="21" customHeight="1" spans="2:18">
      <c r="B66" s="41" t="s">
        <v>121</v>
      </c>
      <c r="C66" s="33" t="s">
        <v>130</v>
      </c>
      <c r="D66" s="65" t="s">
        <v>131</v>
      </c>
      <c r="E66" s="34" t="s">
        <v>27</v>
      </c>
      <c r="F66" s="34" t="s">
        <v>52</v>
      </c>
      <c r="G66" s="64" t="s">
        <v>95</v>
      </c>
      <c r="H66" s="35" t="s">
        <v>40</v>
      </c>
      <c r="I66" s="92">
        <v>1</v>
      </c>
      <c r="J66" s="36">
        <v>0</v>
      </c>
      <c r="K66" s="35">
        <v>24</v>
      </c>
      <c r="L66" s="89">
        <v>24</v>
      </c>
      <c r="M66" s="36"/>
      <c r="N66" s="36"/>
      <c r="O66" s="45" t="s">
        <v>129</v>
      </c>
      <c r="P66" s="36"/>
      <c r="Q66" s="33"/>
      <c r="R66" s="104"/>
    </row>
    <row r="67" ht="21" customHeight="1" spans="2:18">
      <c r="B67" s="41" t="s">
        <v>121</v>
      </c>
      <c r="C67" s="33" t="s">
        <v>132</v>
      </c>
      <c r="D67" s="65" t="s">
        <v>133</v>
      </c>
      <c r="E67" s="120" t="s">
        <v>27</v>
      </c>
      <c r="F67" s="34" t="s">
        <v>52</v>
      </c>
      <c r="G67" s="64" t="s">
        <v>95</v>
      </c>
      <c r="H67" s="35" t="s">
        <v>40</v>
      </c>
      <c r="I67" s="92">
        <v>1</v>
      </c>
      <c r="J67" s="36">
        <v>0</v>
      </c>
      <c r="K67" s="35">
        <v>24</v>
      </c>
      <c r="L67" s="152">
        <v>24</v>
      </c>
      <c r="M67" s="36"/>
      <c r="N67" s="36"/>
      <c r="O67" s="45" t="s">
        <v>129</v>
      </c>
      <c r="P67" s="36"/>
      <c r="Q67" s="33"/>
      <c r="R67" s="104"/>
    </row>
    <row r="68" ht="21" customHeight="1" spans="2:18">
      <c r="B68" s="41" t="s">
        <v>121</v>
      </c>
      <c r="C68" s="33" t="s">
        <v>134</v>
      </c>
      <c r="D68" s="65" t="s">
        <v>135</v>
      </c>
      <c r="E68" s="120" t="s">
        <v>27</v>
      </c>
      <c r="F68" s="34" t="s">
        <v>52</v>
      </c>
      <c r="G68" s="64" t="s">
        <v>95</v>
      </c>
      <c r="H68" s="35" t="s">
        <v>40</v>
      </c>
      <c r="I68" s="92">
        <v>1</v>
      </c>
      <c r="J68" s="36">
        <v>0</v>
      </c>
      <c r="K68" s="35">
        <v>24</v>
      </c>
      <c r="L68" s="89">
        <v>24</v>
      </c>
      <c r="M68" s="36"/>
      <c r="N68" s="36"/>
      <c r="O68" s="45" t="s">
        <v>129</v>
      </c>
      <c r="P68" s="36"/>
      <c r="Q68" s="33"/>
      <c r="R68" s="104"/>
    </row>
    <row r="69" ht="21" customHeight="1" spans="2:18">
      <c r="B69" s="41" t="s">
        <v>121</v>
      </c>
      <c r="C69" s="33" t="s">
        <v>136</v>
      </c>
      <c r="D69" s="80" t="s">
        <v>137</v>
      </c>
      <c r="E69" s="120" t="s">
        <v>27</v>
      </c>
      <c r="F69" s="34" t="s">
        <v>52</v>
      </c>
      <c r="G69" s="64" t="s">
        <v>95</v>
      </c>
      <c r="H69" s="35" t="s">
        <v>40</v>
      </c>
      <c r="I69" s="92">
        <v>3</v>
      </c>
      <c r="J69" s="36">
        <v>0</v>
      </c>
      <c r="K69" s="35">
        <v>72</v>
      </c>
      <c r="L69" s="152">
        <v>72</v>
      </c>
      <c r="M69" s="36"/>
      <c r="N69" s="36"/>
      <c r="O69" s="45" t="s">
        <v>127</v>
      </c>
      <c r="P69" s="45"/>
      <c r="Q69" s="33"/>
      <c r="R69" s="104"/>
    </row>
    <row r="70" ht="21" customHeight="1" spans="2:18">
      <c r="B70" s="41" t="s">
        <v>121</v>
      </c>
      <c r="C70" s="33" t="s">
        <v>138</v>
      </c>
      <c r="D70" s="80" t="s">
        <v>139</v>
      </c>
      <c r="E70" s="120" t="s">
        <v>27</v>
      </c>
      <c r="F70" s="34" t="s">
        <v>52</v>
      </c>
      <c r="G70" s="64" t="s">
        <v>95</v>
      </c>
      <c r="H70" s="35" t="s">
        <v>40</v>
      </c>
      <c r="I70" s="92">
        <v>1</v>
      </c>
      <c r="J70" s="36">
        <v>0</v>
      </c>
      <c r="K70" s="35">
        <v>24</v>
      </c>
      <c r="L70" s="152">
        <v>24</v>
      </c>
      <c r="M70" s="36"/>
      <c r="N70" s="36"/>
      <c r="O70" s="45"/>
      <c r="P70" s="45" t="s">
        <v>129</v>
      </c>
      <c r="Q70" s="33"/>
      <c r="R70" s="104"/>
    </row>
    <row r="71" ht="21" customHeight="1" spans="2:18">
      <c r="B71" s="41" t="s">
        <v>121</v>
      </c>
      <c r="C71" s="33" t="s">
        <v>140</v>
      </c>
      <c r="D71" s="80" t="s">
        <v>141</v>
      </c>
      <c r="E71" s="120" t="s">
        <v>27</v>
      </c>
      <c r="F71" s="34" t="s">
        <v>52</v>
      </c>
      <c r="G71" s="64" t="s">
        <v>95</v>
      </c>
      <c r="H71" s="35" t="s">
        <v>40</v>
      </c>
      <c r="I71" s="92">
        <v>1</v>
      </c>
      <c r="J71" s="36">
        <v>0</v>
      </c>
      <c r="K71" s="35">
        <v>24</v>
      </c>
      <c r="L71" s="152">
        <v>24</v>
      </c>
      <c r="M71" s="36"/>
      <c r="N71" s="36"/>
      <c r="O71" s="45"/>
      <c r="P71" s="45" t="s">
        <v>129</v>
      </c>
      <c r="Q71" s="33"/>
      <c r="R71" s="104"/>
    </row>
    <row r="72" ht="21" customHeight="1" spans="2:18">
      <c r="B72" s="118" t="s">
        <v>121</v>
      </c>
      <c r="C72" s="121"/>
      <c r="D72" s="39" t="s">
        <v>142</v>
      </c>
      <c r="E72" s="122" t="s">
        <v>27</v>
      </c>
      <c r="F72" s="39" t="s">
        <v>52</v>
      </c>
      <c r="G72" s="74" t="s">
        <v>95</v>
      </c>
      <c r="H72" s="40" t="s">
        <v>40</v>
      </c>
      <c r="I72" s="100">
        <v>1</v>
      </c>
      <c r="J72" s="53">
        <v>0</v>
      </c>
      <c r="K72" s="40">
        <v>24</v>
      </c>
      <c r="L72" s="151">
        <v>24</v>
      </c>
      <c r="M72" s="53"/>
      <c r="N72" s="53"/>
      <c r="O72" s="121"/>
      <c r="P72" s="121" t="s">
        <v>129</v>
      </c>
      <c r="Q72" s="38"/>
      <c r="R72" s="117"/>
    </row>
    <row r="73" ht="21" customHeight="1" spans="2:18">
      <c r="B73" s="118" t="s">
        <v>121</v>
      </c>
      <c r="C73" s="45"/>
      <c r="D73" s="34" t="s">
        <v>143</v>
      </c>
      <c r="E73" s="122" t="s">
        <v>27</v>
      </c>
      <c r="F73" s="39" t="s">
        <v>52</v>
      </c>
      <c r="G73" s="74" t="s">
        <v>95</v>
      </c>
      <c r="H73" s="40" t="s">
        <v>40</v>
      </c>
      <c r="I73" s="92">
        <v>3</v>
      </c>
      <c r="J73" s="36">
        <v>0</v>
      </c>
      <c r="K73" s="69">
        <v>72</v>
      </c>
      <c r="L73" s="89">
        <v>72</v>
      </c>
      <c r="M73" s="36"/>
      <c r="N73" s="36"/>
      <c r="O73" s="36"/>
      <c r="P73" s="45" t="s">
        <v>127</v>
      </c>
      <c r="Q73" s="33"/>
      <c r="R73" s="104"/>
    </row>
    <row r="74" ht="21" customHeight="1" spans="2:18">
      <c r="B74" s="32" t="s">
        <v>120</v>
      </c>
      <c r="C74" s="45"/>
      <c r="D74" s="34" t="s">
        <v>144</v>
      </c>
      <c r="E74" s="34" t="s">
        <v>27</v>
      </c>
      <c r="F74" s="34" t="s">
        <v>52</v>
      </c>
      <c r="G74" s="64" t="s">
        <v>95</v>
      </c>
      <c r="H74" s="35" t="s">
        <v>40</v>
      </c>
      <c r="I74" s="92">
        <v>15</v>
      </c>
      <c r="J74" s="36">
        <v>0</v>
      </c>
      <c r="K74" s="153">
        <v>270</v>
      </c>
      <c r="L74" s="89">
        <f>SUM(J74:K74)</f>
        <v>270</v>
      </c>
      <c r="M74" s="36"/>
      <c r="N74" s="36"/>
      <c r="O74" s="36"/>
      <c r="P74" s="36"/>
      <c r="Q74" s="33" t="s">
        <v>145</v>
      </c>
      <c r="R74" s="104"/>
    </row>
    <row r="75" ht="21" customHeight="1" spans="2:18">
      <c r="B75" s="32" t="s">
        <v>120</v>
      </c>
      <c r="C75" s="45"/>
      <c r="D75" s="34" t="s">
        <v>146</v>
      </c>
      <c r="E75" s="35" t="s">
        <v>27</v>
      </c>
      <c r="F75" s="35" t="s">
        <v>52</v>
      </c>
      <c r="G75" s="64" t="s">
        <v>95</v>
      </c>
      <c r="H75" s="36" t="s">
        <v>40</v>
      </c>
      <c r="I75" s="92">
        <v>10</v>
      </c>
      <c r="J75" s="36">
        <v>0</v>
      </c>
      <c r="K75" s="153">
        <v>180</v>
      </c>
      <c r="L75" s="89">
        <f>SUM(J75:K75)</f>
        <v>180</v>
      </c>
      <c r="M75" s="36"/>
      <c r="N75" s="36"/>
      <c r="O75" s="36"/>
      <c r="P75" s="36"/>
      <c r="Q75" s="36"/>
      <c r="R75" s="163" t="s">
        <v>147</v>
      </c>
    </row>
    <row r="76" ht="21" customHeight="1" spans="2:18">
      <c r="B76" s="32" t="s">
        <v>120</v>
      </c>
      <c r="C76" s="45"/>
      <c r="D76" s="34" t="s">
        <v>148</v>
      </c>
      <c r="E76" s="35" t="s">
        <v>27</v>
      </c>
      <c r="F76" s="35" t="s">
        <v>52</v>
      </c>
      <c r="G76" s="64" t="s">
        <v>95</v>
      </c>
      <c r="H76" s="36" t="s">
        <v>40</v>
      </c>
      <c r="I76" s="92">
        <v>5</v>
      </c>
      <c r="J76" s="36">
        <v>0</v>
      </c>
      <c r="K76" s="153">
        <v>90</v>
      </c>
      <c r="L76" s="89">
        <f>SUM(J76:K76)</f>
        <v>90</v>
      </c>
      <c r="M76" s="36"/>
      <c r="N76" s="36"/>
      <c r="O76" s="36"/>
      <c r="P76" s="36"/>
      <c r="Q76" s="36"/>
      <c r="R76" s="163" t="s">
        <v>149</v>
      </c>
    </row>
    <row r="77" ht="21" customHeight="1" spans="2:18">
      <c r="B77" s="32" t="s">
        <v>150</v>
      </c>
      <c r="C77" s="35"/>
      <c r="D77" s="35"/>
      <c r="E77" s="35"/>
      <c r="F77" s="35"/>
      <c r="G77" s="35"/>
      <c r="H77" s="35"/>
      <c r="I77" s="92">
        <f>SUM(I62:I76)</f>
        <v>50</v>
      </c>
      <c r="J77" s="92">
        <f>SUM(J61:J76)</f>
        <v>0</v>
      </c>
      <c r="K77" s="92">
        <f>SUM(K61:K76)</f>
        <v>1020</v>
      </c>
      <c r="L77" s="92">
        <f t="shared" ref="L77:R77" si="9">SUM(L61:L76)</f>
        <v>1020</v>
      </c>
      <c r="M77" s="92">
        <f t="shared" si="9"/>
        <v>0</v>
      </c>
      <c r="N77" s="92">
        <f t="shared" si="9"/>
        <v>0</v>
      </c>
      <c r="O77" s="92">
        <f t="shared" si="9"/>
        <v>0</v>
      </c>
      <c r="P77" s="92">
        <f t="shared" si="9"/>
        <v>0</v>
      </c>
      <c r="Q77" s="92">
        <f t="shared" si="9"/>
        <v>0</v>
      </c>
      <c r="R77" s="115">
        <f t="shared" si="9"/>
        <v>0</v>
      </c>
    </row>
    <row r="78" ht="21" customHeight="1" spans="2:18">
      <c r="B78" s="118" t="s">
        <v>151</v>
      </c>
      <c r="C78" s="123"/>
      <c r="D78" s="124" t="s">
        <v>152</v>
      </c>
      <c r="E78" s="40" t="s">
        <v>27</v>
      </c>
      <c r="F78" s="40" t="s">
        <v>35</v>
      </c>
      <c r="G78" s="74" t="s">
        <v>95</v>
      </c>
      <c r="H78" s="53" t="s">
        <v>40</v>
      </c>
      <c r="I78" s="154">
        <v>3</v>
      </c>
      <c r="J78" s="101">
        <v>24</v>
      </c>
      <c r="K78" s="101">
        <v>24</v>
      </c>
      <c r="L78" s="101">
        <f>SUM(J78:K78)</f>
        <v>48</v>
      </c>
      <c r="M78" s="101"/>
      <c r="N78" s="101"/>
      <c r="O78" s="101">
        <v>4</v>
      </c>
      <c r="P78" s="101"/>
      <c r="Q78" s="101"/>
      <c r="R78" s="164"/>
    </row>
    <row r="79" ht="21" customHeight="1" spans="2:18">
      <c r="B79" s="118" t="s">
        <v>151</v>
      </c>
      <c r="C79" s="121"/>
      <c r="D79" s="39" t="s">
        <v>153</v>
      </c>
      <c r="E79" s="39" t="s">
        <v>86</v>
      </c>
      <c r="F79" s="40" t="s">
        <v>35</v>
      </c>
      <c r="G79" s="74" t="s">
        <v>95</v>
      </c>
      <c r="H79" s="53" t="s">
        <v>40</v>
      </c>
      <c r="I79" s="154">
        <v>3</v>
      </c>
      <c r="J79" s="101">
        <v>24</v>
      </c>
      <c r="K79" s="155">
        <v>24</v>
      </c>
      <c r="L79" s="101">
        <v>48</v>
      </c>
      <c r="M79" s="101"/>
      <c r="N79" s="101"/>
      <c r="O79" s="101"/>
      <c r="P79" s="101">
        <v>4</v>
      </c>
      <c r="Q79" s="101"/>
      <c r="R79" s="164"/>
    </row>
    <row r="80" ht="18" customHeight="1" spans="2:18">
      <c r="B80" s="41" t="s">
        <v>154</v>
      </c>
      <c r="C80" s="34"/>
      <c r="D80" s="34"/>
      <c r="E80" s="34"/>
      <c r="F80" s="34"/>
      <c r="G80" s="34"/>
      <c r="H80" s="34"/>
      <c r="I80" s="92">
        <f>SUM(I78:I79)</f>
        <v>6</v>
      </c>
      <c r="J80" s="92">
        <f t="shared" ref="J80:R80" si="10">SUM(J78:J79)</f>
        <v>48</v>
      </c>
      <c r="K80" s="92">
        <f t="shared" si="10"/>
        <v>48</v>
      </c>
      <c r="L80" s="92">
        <f t="shared" si="10"/>
        <v>96</v>
      </c>
      <c r="M80" s="92">
        <f t="shared" si="10"/>
        <v>0</v>
      </c>
      <c r="N80" s="92">
        <f t="shared" si="10"/>
        <v>0</v>
      </c>
      <c r="O80" s="92">
        <f t="shared" si="10"/>
        <v>4</v>
      </c>
      <c r="P80" s="92">
        <f t="shared" si="10"/>
        <v>4</v>
      </c>
      <c r="Q80" s="92">
        <f t="shared" si="10"/>
        <v>0</v>
      </c>
      <c r="R80" s="92">
        <f t="shared" si="10"/>
        <v>0</v>
      </c>
    </row>
    <row r="81" ht="21" customHeight="1" spans="2:18">
      <c r="B81" s="125" t="s">
        <v>155</v>
      </c>
      <c r="C81" s="126"/>
      <c r="D81" s="126"/>
      <c r="E81" s="126"/>
      <c r="F81" s="126"/>
      <c r="G81" s="126"/>
      <c r="H81" s="126"/>
      <c r="I81" s="156">
        <f>I40+I45+I52+I60+I77+I80</f>
        <v>136</v>
      </c>
      <c r="J81" s="156">
        <f t="shared" ref="J81:R81" si="11">J40+J45+J52+J60+J77+J80</f>
        <v>1244</v>
      </c>
      <c r="K81" s="156">
        <f t="shared" si="11"/>
        <v>1260</v>
      </c>
      <c r="L81" s="156">
        <f t="shared" si="11"/>
        <v>2504</v>
      </c>
      <c r="M81" s="156">
        <f t="shared" si="11"/>
        <v>16</v>
      </c>
      <c r="N81" s="156">
        <f t="shared" si="11"/>
        <v>23</v>
      </c>
      <c r="O81" s="156">
        <f t="shared" si="11"/>
        <v>19</v>
      </c>
      <c r="P81" s="156">
        <f t="shared" si="11"/>
        <v>10</v>
      </c>
      <c r="Q81" s="156">
        <f t="shared" si="11"/>
        <v>0</v>
      </c>
      <c r="R81" s="156">
        <f t="shared" si="11"/>
        <v>0</v>
      </c>
    </row>
    <row r="82" ht="28" customHeight="1" spans="2:18">
      <c r="B82" s="31"/>
      <c r="C82" s="127"/>
      <c r="D82" s="128"/>
      <c r="E82" s="128"/>
      <c r="F82" s="128"/>
      <c r="G82" s="127"/>
      <c r="H82" s="31"/>
      <c r="I82" s="157"/>
      <c r="J82" s="127"/>
      <c r="K82" s="127"/>
      <c r="L82" s="127"/>
      <c r="M82" s="127"/>
      <c r="N82" s="127"/>
      <c r="O82" s="127"/>
      <c r="P82" s="127"/>
      <c r="Q82" s="127"/>
      <c r="R82" s="127"/>
    </row>
    <row r="83" ht="29" customHeight="1" spans="2:18">
      <c r="B83" s="129" t="s">
        <v>156</v>
      </c>
      <c r="C83" s="130"/>
      <c r="D83" s="130"/>
      <c r="E83" s="130"/>
      <c r="F83" s="130"/>
      <c r="G83" s="130"/>
      <c r="H83" s="131"/>
      <c r="I83" s="84"/>
      <c r="J83" s="129" t="s">
        <v>157</v>
      </c>
      <c r="K83" s="130"/>
      <c r="L83" s="130"/>
      <c r="M83" s="130"/>
      <c r="N83" s="130"/>
      <c r="O83" s="130"/>
      <c r="P83" s="130"/>
      <c r="Q83" s="130"/>
      <c r="R83" s="131"/>
    </row>
    <row r="84" ht="26" customHeight="1" spans="2:18">
      <c r="B84" s="132" t="s">
        <v>158</v>
      </c>
      <c r="C84" s="133"/>
      <c r="D84" s="133" t="s">
        <v>22</v>
      </c>
      <c r="E84" s="134" t="s">
        <v>159</v>
      </c>
      <c r="F84" s="134" t="s">
        <v>160</v>
      </c>
      <c r="G84" s="133" t="s">
        <v>161</v>
      </c>
      <c r="H84" s="135" t="s">
        <v>19</v>
      </c>
      <c r="I84" s="84"/>
      <c r="J84" s="158" t="s">
        <v>162</v>
      </c>
      <c r="K84" s="159" t="s">
        <v>51</v>
      </c>
      <c r="L84" s="159" t="s">
        <v>163</v>
      </c>
      <c r="M84" s="159" t="s">
        <v>164</v>
      </c>
      <c r="N84" s="159" t="s">
        <v>165</v>
      </c>
      <c r="O84" s="159" t="s">
        <v>166</v>
      </c>
      <c r="P84" s="159" t="s">
        <v>167</v>
      </c>
      <c r="Q84" s="159"/>
      <c r="R84" s="165" t="s">
        <v>155</v>
      </c>
    </row>
    <row r="85" ht="24" customHeight="1" spans="2:18">
      <c r="B85" s="136" t="s">
        <v>27</v>
      </c>
      <c r="C85" s="137" t="s">
        <v>168</v>
      </c>
      <c r="D85" s="71">
        <f>L40</f>
        <v>696</v>
      </c>
      <c r="E85" s="69">
        <f>J40</f>
        <v>504</v>
      </c>
      <c r="F85" s="69">
        <f>K40</f>
        <v>192</v>
      </c>
      <c r="G85" s="138">
        <f>F85/D85</f>
        <v>0.275862068965517</v>
      </c>
      <c r="H85" s="139">
        <f>I40</f>
        <v>39</v>
      </c>
      <c r="I85" s="84"/>
      <c r="J85" s="118">
        <v>1</v>
      </c>
      <c r="K85" s="53">
        <v>2</v>
      </c>
      <c r="L85" s="53">
        <v>1</v>
      </c>
      <c r="M85" s="53">
        <v>2</v>
      </c>
      <c r="N85" s="53">
        <v>12</v>
      </c>
      <c r="O85" s="53">
        <v>1</v>
      </c>
      <c r="P85" s="53">
        <v>1</v>
      </c>
      <c r="Q85" s="142"/>
      <c r="R85" s="117">
        <f>SUM(K85:P85)</f>
        <v>19</v>
      </c>
    </row>
    <row r="86" ht="24" customHeight="1" spans="2:18">
      <c r="B86" s="140"/>
      <c r="C86" s="141" t="s">
        <v>169</v>
      </c>
      <c r="D86" s="142">
        <f>L52</f>
        <v>300</v>
      </c>
      <c r="E86" s="69">
        <f>J52</f>
        <v>300</v>
      </c>
      <c r="F86" s="69">
        <f>K52</f>
        <v>0</v>
      </c>
      <c r="G86" s="69">
        <v>0</v>
      </c>
      <c r="H86" s="139">
        <f>I52</f>
        <v>18</v>
      </c>
      <c r="I86" s="84"/>
      <c r="J86" s="118">
        <v>2</v>
      </c>
      <c r="K86" s="53"/>
      <c r="L86" s="142"/>
      <c r="M86" s="53">
        <v>6</v>
      </c>
      <c r="N86" s="53">
        <v>12</v>
      </c>
      <c r="O86" s="53">
        <v>1</v>
      </c>
      <c r="P86" s="53">
        <v>1</v>
      </c>
      <c r="Q86" s="142"/>
      <c r="R86" s="117">
        <f>SUM(K86:P86)</f>
        <v>20</v>
      </c>
    </row>
    <row r="87" ht="24" customHeight="1" spans="2:18">
      <c r="B87" s="140"/>
      <c r="C87" s="141" t="s">
        <v>170</v>
      </c>
      <c r="D87" s="143">
        <f>L60</f>
        <v>264</v>
      </c>
      <c r="E87" s="69">
        <f>J60</f>
        <v>264</v>
      </c>
      <c r="F87" s="69">
        <f>K60</f>
        <v>0</v>
      </c>
      <c r="G87" s="69">
        <v>0</v>
      </c>
      <c r="H87" s="139">
        <f>I60</f>
        <v>15</v>
      </c>
      <c r="I87" s="84"/>
      <c r="J87" s="118">
        <v>3</v>
      </c>
      <c r="K87" s="53"/>
      <c r="L87" s="142"/>
      <c r="M87" s="53">
        <v>6</v>
      </c>
      <c r="N87" s="53">
        <v>12</v>
      </c>
      <c r="O87" s="53">
        <v>1</v>
      </c>
      <c r="P87" s="53">
        <v>1</v>
      </c>
      <c r="Q87" s="142"/>
      <c r="R87" s="117">
        <f>SUM(K87:P87)</f>
        <v>20</v>
      </c>
    </row>
    <row r="88" ht="30" customHeight="1" spans="2:18">
      <c r="B88" s="144"/>
      <c r="C88" s="141" t="s">
        <v>171</v>
      </c>
      <c r="D88" s="69">
        <f>L77</f>
        <v>1020</v>
      </c>
      <c r="E88" s="69">
        <f>J77</f>
        <v>0</v>
      </c>
      <c r="F88" s="69">
        <f>K77</f>
        <v>1020</v>
      </c>
      <c r="G88" s="69" t="s">
        <v>172</v>
      </c>
      <c r="H88" s="139">
        <f>I77</f>
        <v>50</v>
      </c>
      <c r="I88" s="84"/>
      <c r="J88" s="118">
        <v>4</v>
      </c>
      <c r="K88" s="53"/>
      <c r="L88" s="142"/>
      <c r="M88" s="53">
        <v>6</v>
      </c>
      <c r="N88" s="53">
        <v>12</v>
      </c>
      <c r="O88" s="53">
        <v>1</v>
      </c>
      <c r="P88" s="53">
        <v>1</v>
      </c>
      <c r="Q88" s="142"/>
      <c r="R88" s="117">
        <f>SUM(K88:P88)</f>
        <v>20</v>
      </c>
    </row>
    <row r="89" ht="24" customHeight="1" spans="2:18">
      <c r="B89" s="136" t="s">
        <v>86</v>
      </c>
      <c r="C89" s="141" t="s">
        <v>173</v>
      </c>
      <c r="D89" s="69">
        <f>L45</f>
        <v>128</v>
      </c>
      <c r="E89" s="69">
        <f>J45</f>
        <v>128</v>
      </c>
      <c r="F89" s="69" t="s">
        <v>172</v>
      </c>
      <c r="G89" s="69" t="s">
        <v>172</v>
      </c>
      <c r="H89" s="139">
        <f>I45</f>
        <v>8</v>
      </c>
      <c r="I89" s="84"/>
      <c r="J89" s="118">
        <v>5</v>
      </c>
      <c r="K89" s="53"/>
      <c r="L89" s="142"/>
      <c r="M89" s="53">
        <v>5</v>
      </c>
      <c r="N89" s="53"/>
      <c r="O89" s="53"/>
      <c r="P89" s="53"/>
      <c r="Q89" s="142"/>
      <c r="R89" s="117">
        <v>20</v>
      </c>
    </row>
    <row r="90" ht="24" customHeight="1" spans="2:18">
      <c r="B90" s="144"/>
      <c r="C90" s="141" t="s">
        <v>174</v>
      </c>
      <c r="D90" s="143">
        <f>L80</f>
        <v>96</v>
      </c>
      <c r="E90" s="69">
        <f>J80</f>
        <v>48</v>
      </c>
      <c r="F90" s="69">
        <f>K80</f>
        <v>48</v>
      </c>
      <c r="G90" s="69">
        <f>F90/D90</f>
        <v>0.5</v>
      </c>
      <c r="H90" s="139">
        <f>I80</f>
        <v>6</v>
      </c>
      <c r="I90" s="84"/>
      <c r="J90" s="118"/>
      <c r="K90" s="53"/>
      <c r="L90" s="142"/>
      <c r="M90" s="53">
        <v>15</v>
      </c>
      <c r="N90" s="53"/>
      <c r="O90" s="53"/>
      <c r="P90" s="53"/>
      <c r="Q90" s="142"/>
      <c r="R90" s="117"/>
    </row>
    <row r="91" ht="24" customHeight="1" spans="2:18">
      <c r="B91" s="145" t="s">
        <v>175</v>
      </c>
      <c r="C91" s="146"/>
      <c r="D91" s="146">
        <f>SUM(D85:D90)</f>
        <v>2504</v>
      </c>
      <c r="E91" s="146">
        <f>SUM(E85:E90)</f>
        <v>1244</v>
      </c>
      <c r="F91" s="146">
        <f>SUM(F85:F90)</f>
        <v>1260</v>
      </c>
      <c r="G91" s="138">
        <f>F91/D91</f>
        <v>0.503194888178914</v>
      </c>
      <c r="H91" s="147">
        <f>SUM(H85:H90)</f>
        <v>136</v>
      </c>
      <c r="I91" s="84"/>
      <c r="J91" s="118">
        <v>6</v>
      </c>
      <c r="K91" s="160"/>
      <c r="L91" s="142"/>
      <c r="M91" s="53">
        <v>10</v>
      </c>
      <c r="N91" s="53"/>
      <c r="O91" s="53"/>
      <c r="P91" s="53"/>
      <c r="Q91" s="142"/>
      <c r="R91" s="117">
        <v>15</v>
      </c>
    </row>
    <row r="92" ht="17" customHeight="1" spans="2:18">
      <c r="B92" s="21"/>
      <c r="C92" s="148" t="s">
        <v>176</v>
      </c>
      <c r="D92" s="149"/>
      <c r="E92" s="22"/>
      <c r="F92" s="22"/>
      <c r="G92" s="22"/>
      <c r="H92" s="22"/>
      <c r="I92" s="84"/>
      <c r="J92" s="118"/>
      <c r="K92" s="160"/>
      <c r="L92" s="142"/>
      <c r="M92" s="53">
        <v>5</v>
      </c>
      <c r="N92" s="53"/>
      <c r="O92" s="53"/>
      <c r="P92" s="53"/>
      <c r="Q92" s="142"/>
      <c r="R92" s="117"/>
    </row>
    <row r="93" ht="17" customHeight="1" spans="2:18">
      <c r="B93" s="21"/>
      <c r="C93" s="148" t="s">
        <v>177</v>
      </c>
      <c r="D93" s="149"/>
      <c r="E93" s="22"/>
      <c r="F93" s="22"/>
      <c r="G93" s="22"/>
      <c r="H93" s="22"/>
      <c r="I93" s="84"/>
      <c r="J93" s="161" t="s">
        <v>175</v>
      </c>
      <c r="K93" s="162">
        <f>SUM(K85:K91)</f>
        <v>2</v>
      </c>
      <c r="L93" s="162">
        <f>SUM(L85:L91)</f>
        <v>1</v>
      </c>
      <c r="M93" s="162">
        <f>SUM(M85:M92)</f>
        <v>55</v>
      </c>
      <c r="N93" s="162">
        <f>SUM(N85:N91)</f>
        <v>48</v>
      </c>
      <c r="O93" s="162">
        <f>SUM(O85:O91)</f>
        <v>4</v>
      </c>
      <c r="P93" s="162">
        <f>SUM(P85:P91)</f>
        <v>4</v>
      </c>
      <c r="Q93" s="166"/>
      <c r="R93" s="167">
        <f>SUM(K93:Q93)</f>
        <v>114</v>
      </c>
    </row>
    <row r="94" ht="41" customHeight="1" spans="2:16">
      <c r="B94" s="150" t="s">
        <v>178</v>
      </c>
      <c r="C94" s="150"/>
      <c r="D94" s="150"/>
      <c r="E94" s="150"/>
      <c r="F94" s="150"/>
      <c r="G94" s="150"/>
      <c r="H94" s="150"/>
      <c r="I94" s="23"/>
      <c r="J94" s="21"/>
      <c r="K94" s="22"/>
      <c r="L94" s="84"/>
      <c r="M94" s="22"/>
      <c r="N94" s="22"/>
      <c r="O94" s="22"/>
      <c r="P94" s="22"/>
    </row>
    <row r="95" ht="43" customHeight="1"/>
    <row r="96" ht="39" customHeight="1"/>
  </sheetData>
  <sheetProtection formatCells="0" insertHyperlinks="0" autoFilter="0"/>
  <mergeCells count="39">
    <mergeCell ref="C7:R7"/>
    <mergeCell ref="M14:R14"/>
    <mergeCell ref="B40:H40"/>
    <mergeCell ref="C41:D41"/>
    <mergeCell ref="N41:P41"/>
    <mergeCell ref="C42:D42"/>
    <mergeCell ref="N42:P42"/>
    <mergeCell ref="C43:D43"/>
    <mergeCell ref="N43:P43"/>
    <mergeCell ref="C44:D44"/>
    <mergeCell ref="N44:P44"/>
    <mergeCell ref="B45:H45"/>
    <mergeCell ref="B52:H52"/>
    <mergeCell ref="B60:H60"/>
    <mergeCell ref="B77:H77"/>
    <mergeCell ref="B80:H80"/>
    <mergeCell ref="B81:H81"/>
    <mergeCell ref="B83:H83"/>
    <mergeCell ref="J83:R83"/>
    <mergeCell ref="B84:C84"/>
    <mergeCell ref="B91:C91"/>
    <mergeCell ref="B94:H94"/>
    <mergeCell ref="B14:B15"/>
    <mergeCell ref="B85:B88"/>
    <mergeCell ref="B89:B90"/>
    <mergeCell ref="C14:C15"/>
    <mergeCell ref="D14:D15"/>
    <mergeCell ref="E14:E15"/>
    <mergeCell ref="F14:F15"/>
    <mergeCell ref="G14:G15"/>
    <mergeCell ref="H14:H15"/>
    <mergeCell ref="I14:I15"/>
    <mergeCell ref="J14:J15"/>
    <mergeCell ref="J89:J90"/>
    <mergeCell ref="J91:J92"/>
    <mergeCell ref="K14:K15"/>
    <mergeCell ref="L14:L15"/>
    <mergeCell ref="R89:R90"/>
    <mergeCell ref="R91:R92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教学进程表 (2024)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汪熙</cp:lastModifiedBy>
  <dcterms:created xsi:type="dcterms:W3CDTF">2021-05-06T00:38:00Z</dcterms:created>
  <dcterms:modified xsi:type="dcterms:W3CDTF">2024-09-14T03:27:38Z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D530C38BE77A495E842F54164C794763_13</vt:lpwstr>
  </property>
  <property fmtid="{D5CDD505-2E9C-101B-9397-08002B2CF9AE}" pid="3" name="KSOProductBuildVer">
    <vt:lpwstr>2052-12.1.0.17857</vt:lpwstr>
  </property>
</Properties>
</file>